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0320" windowHeight="81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W35" i="9"/>
  <c r="BW36" i="9" s="1"/>
  <c r="BW37" i="9" s="1"/>
  <c r="BW38" i="9" s="1"/>
  <c r="BW39" i="9" s="1"/>
  <c r="BW40" i="9" s="1"/>
  <c r="BW41" i="9" s="1"/>
  <c r="BW42" i="9" s="1"/>
  <c r="BW43" i="9" s="1"/>
  <c r="BE35" i="9"/>
  <c r="AM35" i="9"/>
  <c r="C35" i="9"/>
  <c r="CO34" i="9"/>
  <c r="BW34" i="9"/>
  <c r="AM34" i="9"/>
  <c r="U34" i="9"/>
  <c r="U35" i="9" s="1"/>
  <c r="U36" i="9" s="1"/>
  <c r="U37" i="9" s="1"/>
  <c r="C34" i="9"/>
  <c r="BE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<sst xmlns="http://schemas.openxmlformats.org/spreadsheetml/2006/main" count="1088" uniqueCount="560">
  <si>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</si>
  <si>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</si>
  <si>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</si>
  <si>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</si>
  <si>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</si>
  <si>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</si>
  <si>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</si>
  <si>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</si>
  <si>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</si>
  <si>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</si>
  <si>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</si>
  <si>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</si>
  <si>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</si>
  <si>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</si>
  <si>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</si>
  <si>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</si>
  <si>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</si>
  <si>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</si>
  <si>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</si>
  <si>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</si>
  <si>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</si>
  <si>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</si>
  <si>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</si>
  <si>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</si>
  <si>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</si>
  <si>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</si>
  <si>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</si>
  <si>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</si>
  <si>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</si>
  <si>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</si>
  <si>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</si>
  <si>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</si>
  <si>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</si>
  <si>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</si>
  <si>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</si>
  <si>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</si>
  <si>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</si>
  <si>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</si>
  <si>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</si>
  <si>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</si>
  <si>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</si>
  <si>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</si>
  <si>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</si>
  <si>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</si>
  <si>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</si>
  <si>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</si>
  <si>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</si>
  <si>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</si>
  <si>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</si>
  <si>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</si>
  <si>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</si>
  <si>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</si>
  <si>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</si>
  <si>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</si>
  <si>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</si>
  <si>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</si>
  <si>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</si>
  <si>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</si>
  <si>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</si>
  <si>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</si>
  <si>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</si>
  <si>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</si>
  <si>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</si>
  <si>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</si>
  <si>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</si>
  <si>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</si>
  <si>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</si>
  <si>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</si>
  <si>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</si>
  <si>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</si>
  <si>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</si>
  <si>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</si>
  <si>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</si>
  <si>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</si>
  <si>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</si>
  <si>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</si>
  <si>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</si>
  <si>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</si>
  <si>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</si>
  <si>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</si>
  <si>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</si>
  <si>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</si>
  <si>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</si>
  <si>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</si>
  <si>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</si>
  <si>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</si>
  <si>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</si>
  <si>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</si>
  <si>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</si>
  <si>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</si>
  <si>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</si>
  <si>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</si>
  <si>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</si>
  <si>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</si>
  <si>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</si>
  <si>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</si>
  <si>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</si>
  <si>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</si>
  <si>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</si>
  <si>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</si>
  <si>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</si>
  <si>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</si>
  <si>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</si>
  <si>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</si>
  <si>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</si>
  <si>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</si>
  <si>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</si>
  <si>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</si>
  <si>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</si>
  <si>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</si>
  <si>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</si>
  <si>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</si>
  <si>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</si>
  <si>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</si>
  <si>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</si>
  <si>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</si>
  <si>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</si>
  <si>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</si>
  <si>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</si>
  <si>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</si>
  <si>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</si>
  <si>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</si>
  <si>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</si>
  <si>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</si>
  <si>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</si>
  <si>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</si>
  <si>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</si>
  <si>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</si>
  <si>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</si>
  <si>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</si>
  <si>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</si>
  <si>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</si>
  <si>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</si>
  <si>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</si>
  <si>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</si>
  <si>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</si>
  <si>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</si>
  <si>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</si>
  <si>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</si>
  <si>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</si>
  <si>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</si>
  <si>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</si>
  <si>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</si>
  <si>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</si>
  <si>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</si>
  <si>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</si>
  <si>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</si>
  <si>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</si>
  <si>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</si>
  <si>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</si>
  <si>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</si>
  <si>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</si>
  <si>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</si>
  <si>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</si>
  <si>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</si>
  <si>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</si>
  <si>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</si>
  <si>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</si>
  <si>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</si>
  <si>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</si>
  <si>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</si>
  <si>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</si>
  <si>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</si>
  <si>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</si>
  <si>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</si>
  <si>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</si>
  <si>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</si>
  <si>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</si>
  <si>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</si>
  <si>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</si>
  <si>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</si>
  <si>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</si>
  <si>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</si>
  <si>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</si>
  <si>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</si>
  <si>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</si>
  <si>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</si>
  <si>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</si>
  <si>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</si>
  <si>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</si>
  <si>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</si>
  <si>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</si>
  <si>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</si>
  <si>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</si>
  <si>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</si>
  <si>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</si>
  <si>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</si>
  <si>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</si>
  <si>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</si>
  <si>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</si>
  <si>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</si>
  <si>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</si>
  <si>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</si>
  <si>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</si>
  <si>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</si>
  <si>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</si>
  <si>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</si>
  <si>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山梨県昭和町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</si>
  <si>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</si>
  <si>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</si>
  <si>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</si>
  <si>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</si>
  <si>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</si>
  <si>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</si>
  <si>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</si>
  <si>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</si>
  <si>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</si>
  <si>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</si>
  <si>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</si>
  <si>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</si>
  <si>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</si>
  <si>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</si>
  <si>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</si>
  <si>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</si>
  <si>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</si>
  <si>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</si>
  <si>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</si>
  <si>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</si>
  <si>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</si>
  <si>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</si>
  <si>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</si>
  <si>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</si>
  <si>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</si>
  <si>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</si>
  <si>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</si>
  <si>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</si>
  <si>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</si>
  <si>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</si>
  <si>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</si>
  <si>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</si>
  <si>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</si>
  <si>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</si>
  <si>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</si>
  <si>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</si>
  <si>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</si>
  <si>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</si>
  <si>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</si>
  <si>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</si>
  <si>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</si>
  <si>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</si>
  <si>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</si>
  <si>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</si>
  <si>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</si>
  <si>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</si>
  <si>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</si>
  <si>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</si>
  <si>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</si>
  <si>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</si>
  <si>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</si>
  <si>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</si>
  <si>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</si>
  <si>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</si>
  <si>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</si>
  <si>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</si>
  <si>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</si>
  <si>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</si>
  <si>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</si>
  <si>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</si>
  <si>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</si>
  <si>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</si>
  <si>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</si>
  <si>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</si>
  <si>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</si>
  <si>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</si>
  <si>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</si>
  <si>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</si>
  <si>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</si>
  <si>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</si>
  <si>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</si>
  <si>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</si>
  <si>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</si>
  <si>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</si>
  <si>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</si>
  <si>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</si>
  <si>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</si>
  <si>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</si>
  <si>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</si>
  <si>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</si>
  <si>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</si>
  <si>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</si>
  <si>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</si>
  <si>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</si>
  <si>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</si>
  <si>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</si>
  <si>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</si>
  <si>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</si>
  <si>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</si>
  <si>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</si>
  <si>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</si>
  <si>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</si>
  <si>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</si>
  <si>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</si>
  <si>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</si>
  <si>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</si>
  <si>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</si>
  <si>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</si>
  <si>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</si>
  <si>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</si>
  <si>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</si>
  <si>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</si>
  <si>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</si>
  <si>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</si>
  <si>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</si>
  <si>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</si>
  <si>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</si>
  <si>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</si>
  <si>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</si>
  <si>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</si>
  <si>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</si>
  <si>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</si>
  <si>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</si>
  <si>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</si>
  <si>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</si>
  <si>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</si>
  <si>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</si>
  <si>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</si>
  <si>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</si>
  <si>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</si>
  <si>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</si>
  <si>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</si>
  <si>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</si>
  <si>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</si>
  <si>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</si>
  <si>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</si>
  <si>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</si>
  <si>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</si>
  <si>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</si>
  <si>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</si>
  <si>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</si>
  <si>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</si>
  <si>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</si>
  <si>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</si>
  <si>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</si>
  <si>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</si>
  <si>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</si>
  <si>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</si>
  <si>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</si>
  <si>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</si>
  <si>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</si>
  <si>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</si>
  <si>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</si>
  <si>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</si>
  <si>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</si>
  <si>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</si>
  <si>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</si>
  <si>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</si>
  <si>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</si>
  <si>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山梨県昭和町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</si>
  <si>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</si>
  <si>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</si>
  <si>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</si>
  <si>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</si>
  <si>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</si>
  <si>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</si>
  <si>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</si>
  <si>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</si>
  <si>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</si>
  <si>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</si>
  <si>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</si>
  <si>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</si>
  <si>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</si>
  <si>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</si>
  <si>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</si>
  <si>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</si>
  <si>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</si>
  <si>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</si>
  <si>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</si>
  <si>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</si>
  <si>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</si>
  <si>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</si>
  <si>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</si>
  <si>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</si>
  <si>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</si>
  <si>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</si>
  <si>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</si>
  <si>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</si>
  <si>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</si>
  <si>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</si>
  <si>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</si>
  <si>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</si>
  <si>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</si>
  <si>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</si>
  <si>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</si>
  <si>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</si>
  <si>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</si>
  <si>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</si>
  <si>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</si>
  <si>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</si>
  <si>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</si>
  <si>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</si>
  <si>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</si>
  <si>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</si>
  <si>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</si>
  <si>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</si>
  <si>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</si>
  <si>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</si>
  <si>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</si>
  <si>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</si>
  <si>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</si>
  <si>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</si>
  <si>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</si>
  <si>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</si>
  <si>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</si>
  <si>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</si>
  <si>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</si>
  <si>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</si>
  <si>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</si>
  <si>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</si>
  <si>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</si>
  <si>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</si>
  <si>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</si>
  <si>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</si>
  <si>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</si>
  <si>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</si>
  <si>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</si>
  <si>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</si>
  <si>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</si>
  <si>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</si>
  <si>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</si>
  <si>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</si>
  <si>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</si>
  <si>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</si>
  <si>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</si>
  <si>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</si>
  <si>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</si>
  <si>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</si>
  <si>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</si>
  <si>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</si>
  <si>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</si>
  <si>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</si>
  <si>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</si>
  <si>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</si>
  <si>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</si>
  <si>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</si>
  <si>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</si>
  <si>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</si>
  <si>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</si>
  <si>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</si>
  <si>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</si>
  <si>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</si>
  <si>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</si>
  <si>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</si>
  <si>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</si>
  <si>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</si>
  <si>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</si>
  <si>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</si>
  <si>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</si>
  <si>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</si>
  <si>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</si>
  <si>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</si>
  <si>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</si>
  <si>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</si>
  <si>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</si>
  <si>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</si>
  <si>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</si>
  <si>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</si>
  <si>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</si>
  <si>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</si>
  <si>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</si>
  <si>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</si>
  <si>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</si>
  <si>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</si>
  <si>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</si>
  <si>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</si>
  <si>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</si>
  <si>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</si>
  <si>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</si>
  <si>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</si>
  <si>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</si>
  <si>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</si>
  <si>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</si>
  <si>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</si>
  <si>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</si>
  <si>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</si>
  <si>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</si>
  <si>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</si>
  <si>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</si>
  <si>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</si>
  <si>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</si>
  <si>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</si>
  <si>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</si>
  <si>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</si>
  <si>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</si>
  <si>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</si>
  <si>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</si>
  <si>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</si>
  <si>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</si>
  <si>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</si>
  <si>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</si>
  <si>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</si>
  <si>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</si>
  <si>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</si>
  <si>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</si>
  <si>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</si>
  <si>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</si>
  <si>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</si>
  <si>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</si>
  <si>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</si>
  <si>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</si>
  <si>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</si>
  <si>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</si>
  <si>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</si>
  <si>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</si>
  <si>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</si>
  <si>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</si>
  <si>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</si>
  <si>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</si>
  <si>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</si>
  <si>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</si>
  <si>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</si>
  <si>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</si>
  <si>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</si>
  <si>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</si>
  <si>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</si>
  <si>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</si>
  <si>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</si>
  <si>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</si>
  <si>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</si>
  <si>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</si>
  <si>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</si>
  <si>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2.67</t>
  </si>
  <si>
    <t>▲ 2.93</t>
  </si>
  <si>
    <t>▲ 8.71</t>
  </si>
  <si>
    <t>一般会計</t>
  </si>
  <si>
    <t>国民健康保険特別会計</t>
  </si>
  <si>
    <t>介護保険特別会計</t>
  </si>
  <si>
    <t>下水道事業特別会計</t>
  </si>
  <si>
    <t>渇水対策事業特別会計</t>
  </si>
  <si>
    <t>後期高齢者医療特別会計</t>
  </si>
  <si>
    <t>介護サービス特別会計</t>
  </si>
  <si>
    <t>その他会計（赤字）</t>
  </si>
  <si>
    <t>その他会計（黒字）</t>
  </si>
  <si>
    <t>-</t>
    <phoneticPr fontId="2"/>
  </si>
  <si>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</si>
  <si>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</si>
  <si>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</si>
  <si>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</si>
  <si>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</si>
  <si>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</si>
  <si>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</si>
  <si>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</si>
  <si>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</si>
  <si>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</si>
  <si>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山梨県市町村議会公務災害補償等組合</t>
    <rPh sb="0" eb="3">
      <t>ヤマナシケン</t>
    </rPh>
    <rPh sb="3" eb="6">
      <t>シチョウソン</t>
    </rPh>
    <rPh sb="6" eb="8">
      <t>ギカイ</t>
    </rPh>
    <rPh sb="8" eb="10">
      <t>コウム</t>
    </rPh>
    <rPh sb="10" eb="12">
      <t>サイガイ</t>
    </rPh>
    <rPh sb="12" eb="14">
      <t>ホショウ</t>
    </rPh>
    <rPh sb="14" eb="15">
      <t>トウ</t>
    </rPh>
    <rPh sb="15" eb="17">
      <t>クミアイ</t>
    </rPh>
    <phoneticPr fontId="5"/>
  </si>
  <si>
    <t>山梨県市町村総合事務組合一般会計</t>
    <phoneticPr fontId="2"/>
  </si>
  <si>
    <t>甲府地区広域行政事務組合一般会計</t>
    <phoneticPr fontId="2"/>
  </si>
  <si>
    <t>甲府地区広域行政事務組合ふるさと市町村圏事業特別会計</t>
    <phoneticPr fontId="2"/>
  </si>
  <si>
    <t>甲府地区広域行政事務組合消防事業特別会計</t>
    <phoneticPr fontId="2"/>
  </si>
  <si>
    <t>甲府地区広域行政事務組合視聴覚ライブラリー事業特別会計</t>
    <phoneticPr fontId="2"/>
  </si>
  <si>
    <t>甲府地区広域行政事務組合国母公園管理事業特別会計</t>
    <phoneticPr fontId="2"/>
  </si>
  <si>
    <t>-</t>
    <phoneticPr fontId="2"/>
  </si>
  <si>
    <t>-</t>
    <phoneticPr fontId="2"/>
  </si>
  <si>
    <t>山梨県市町村総合事務組合電子化
事業及び会館管理・研修事業特別会計</t>
    <rPh sb="18" eb="19">
      <t>オヨ</t>
    </rPh>
    <rPh sb="20" eb="22">
      <t>カイカン</t>
    </rPh>
    <phoneticPr fontId="2"/>
  </si>
  <si>
    <t>-</t>
    <phoneticPr fontId="2"/>
  </si>
  <si>
    <t>２会計合算</t>
    <rPh sb="1" eb="3">
      <t>カイケイ</t>
    </rPh>
    <rPh sb="3" eb="5">
      <t>ガッサン</t>
    </rPh>
    <phoneticPr fontId="2"/>
  </si>
  <si>
    <t>山梨県市町村総合事務組合交通災害共済事業特別会計</t>
    <phoneticPr fontId="2"/>
  </si>
  <si>
    <t>-</t>
    <phoneticPr fontId="2"/>
  </si>
  <si>
    <t>山梨県市町村総合事務組合一般廃棄物最終処分場事業特別会計</t>
    <rPh sb="12" eb="14">
      <t>イッパン</t>
    </rPh>
    <rPh sb="14" eb="17">
      <t>ハイキブツ</t>
    </rPh>
    <rPh sb="17" eb="19">
      <t>サイシュウ</t>
    </rPh>
    <rPh sb="19" eb="22">
      <t>ショブンジョウ</t>
    </rPh>
    <rPh sb="22" eb="24">
      <t>ジギョウ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</si>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</sst>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67394</c:v>
                </c:pt>
                <c:pt idx="1">
                  <c:v>52758</c:v>
                </c:pt>
                <c:pt idx="2">
                  <c:v>40052</c:v>
                </c:pt>
                <c:pt idx="3">
                  <c:v>59900</c:v>
                </c:pt>
                <c:pt idx="4">
                  <c:v>36223</c:v>
                </c:pt>
              </c:numCache>
            </c:numRef>
          </c:val>
          <c:smooth val="0"/>
        </c:ser>
        <c:dLbls>
          <c:showLegendKey val="0"/>
          <c:showVal val="0"/>
          <c:showCatName val="0"/>
          <c:showSerName val="0"/>
          <c:showPercent val="0"/>
          <c:showBubbleSize val="0"/>
        </c:dLbls>
        <c:marker val="1"/>
        <c:smooth val="0"/>
        <c:axId val="239792512"/>
        <c:axId val="239794432"/>
      </c:lineChart>
      <c:catAx>
        <c:axId val="239792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794432"/>
        <c:crosses val="autoZero"/>
        <c:auto val="1"/>
        <c:lblAlgn val="ctr"/>
        <c:lblOffset val="100"/>
        <c:tickLblSkip val="1"/>
        <c:tickMarkSkip val="1"/>
        <c:noMultiLvlLbl val="0"/>
      </c:catAx>
      <c:valAx>
        <c:axId val="2397944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79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8.1</c:v>
                </c:pt>
                <c:pt idx="1">
                  <c:v>7.19</c:v>
                </c:pt>
                <c:pt idx="2">
                  <c:v>6.6</c:v>
                </c:pt>
                <c:pt idx="3">
                  <c:v>5.36</c:v>
                </c:pt>
                <c:pt idx="4">
                  <c:v>6.18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42.22</c:v>
                </c:pt>
                <c:pt idx="1">
                  <c:v>41.16</c:v>
                </c:pt>
                <c:pt idx="2">
                  <c:v>39.049999999999997</c:v>
                </c:pt>
                <c:pt idx="3">
                  <c:v>28.77</c:v>
                </c:pt>
                <c:pt idx="4">
                  <c:v>39.24</c:v>
                </c:pt>
              </c:numCache>
            </c:numRef>
          </c:val>
        </c:ser>
        <c:dLbls>
          <c:showLegendKey val="0"/>
          <c:showVal val="0"/>
          <c:showCatName val="0"/>
          <c:showSerName val="0"/>
          <c:showPercent val="0"/>
          <c:showBubbleSize val="0"/>
        </c:dLbls>
        <c:gapWidth val="250"/>
        <c:overlap val="100"/>
        <c:axId val="2366464"/>
        <c:axId val="240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-2.67</c:v>
                </c:pt>
                <c:pt idx="1">
                  <c:v>2.1800000000000002</c:v>
                </c:pt>
                <c:pt idx="2">
                  <c:v>-2.93</c:v>
                </c:pt>
                <c:pt idx="3">
                  <c:v>-8.7100000000000009</c:v>
                </c:pt>
                <c:pt idx="4">
                  <c:v>7.05</c:v>
                </c:pt>
              </c:numCache>
            </c:numRef>
          </c:val>
          <c:smooth val="0"/>
        </c:ser>
        <c:dLbls>
          <c:showLegendKey val="0"/>
          <c:showVal val="0"/>
          <c:showCatName val="0"/>
          <c:showSerName val="0"/>
          <c:showPercent val="0"/>
          <c:showBubbleSize val="0"/>
        </c:dLbls>
        <c:marker val="1"/>
        <c:smooth val="0"/>
        <c:axId val="2366464"/>
        <c:axId val="2401408"/>
      </c:lineChart>
      <c:catAx>
        <c:axId val="23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1408"/>
        <c:crosses val="autoZero"/>
        <c:auto val="1"/>
        <c:lblAlgn val="ctr"/>
        <c:lblOffset val="100"/>
        <c:tickLblSkip val="1"/>
        <c:tickMarkSkip val="1"/>
        <c:noMultiLvlLbl val="0"/>
      </c:catAx>
      <c:valAx>
        <c:axId val="24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0.02</c:v>
                </c:pt>
                <c:pt idx="8">
                  <c:v>#N/A</c:v>
                </c:pt>
                <c:pt idx="9">
                  <c:v>0.02</c:v>
                </c:pt>
              </c:numCache>
            </c:numRef>
          </c:val>
        </c:ser>
        <c:ser>
          <c:idx val="5"/>
          <c:order val="5"/>
          <c:tx>
            <c:strRef>
              <c:f>データシート!$A$32</c:f>
              <c:strCache>
                <c:ptCount val="1"/>
                <c:pt idx="0">
                  <c:v>渇水対策事業特別会計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c:v>
                </c:pt>
                <c:pt idx="6">
                  <c:v>#N/A</c:v>
                </c:pt>
                <c:pt idx="7">
                  <c:v>0.01</c:v>
                </c:pt>
                <c:pt idx="8">
                  <c:v>#N/A</c:v>
                </c:pt>
                <c:pt idx="9">
                  <c:v>0.05</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0.24</c:v>
                </c:pt>
                <c:pt idx="4">
                  <c:v>#N/A</c:v>
                </c:pt>
                <c:pt idx="5">
                  <c:v>0.28000000000000003</c:v>
                </c:pt>
                <c:pt idx="6">
                  <c:v>#N/A</c:v>
                </c:pt>
                <c:pt idx="7">
                  <c:v>0.15</c:v>
                </c:pt>
                <c:pt idx="8">
                  <c:v>#N/A</c:v>
                </c:pt>
                <c:pt idx="9">
                  <c:v>0.24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0.14000000000000001</c:v>
                </c:pt>
                <c:pt idx="2">
                  <c:v>#N/A</c:v>
                </c:pt>
                <c:pt idx="3">
                  <c:v>0.39</c:v>
                </c:pt>
                <c:pt idx="4">
                  <c:v>#N/A</c:v>
                </c:pt>
                <c:pt idx="5">
                  <c:v>0.2</c:v>
                </c:pt>
                <c:pt idx="6">
                  <c:v>#N/A</c:v>
                </c:pt>
                <c:pt idx="7">
                  <c:v>0.6</c:v>
                </c:pt>
                <c:pt idx="8">
                  <c:v>#N/A</c:v>
                </c:pt>
                <c:pt idx="9">
                  <c:v>0.4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1.78</c:v>
                </c:pt>
                <c:pt idx="2">
                  <c:v>#N/A</c:v>
                </c:pt>
                <c:pt idx="3">
                  <c:v>1.79</c:v>
                </c:pt>
                <c:pt idx="4">
                  <c:v>#N/A</c:v>
                </c:pt>
                <c:pt idx="5">
                  <c:v>1.58</c:v>
                </c:pt>
                <c:pt idx="6">
                  <c:v>#N/A</c:v>
                </c:pt>
                <c:pt idx="7">
                  <c:v>1.63</c:v>
                </c:pt>
                <c:pt idx="8">
                  <c:v>#N/A</c:v>
                </c:pt>
                <c:pt idx="9">
                  <c:v>3.64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8.06</c:v>
                </c:pt>
                <c:pt idx="2">
                  <c:v>#N/A</c:v>
                </c:pt>
                <c:pt idx="3">
                  <c:v>7.15</c:v>
                </c:pt>
                <c:pt idx="4">
                  <c:v>#N/A</c:v>
                </c:pt>
                <c:pt idx="5">
                  <c:v>6.59</c:v>
                </c:pt>
                <c:pt idx="6">
                  <c:v>#N/A</c:v>
                </c:pt>
                <c:pt idx="7">
                  <c:v>5.33</c:v>
                </c:pt>
                <c:pt idx="8">
                  <c:v>#N/A</c:v>
                </c:pt>
                <c:pt idx="9">
                  <c:v>6.12</c:v>
                </c:pt>
              </c:numCache>
            </c:numRef>
          </c:val>
        </c:ser>
        <c:dLbls>
          <c:showLegendKey val="0"/>
          <c:showVal val="0"/>
          <c:showCatName val="0"/>
          <c:showSerName val="0"/>
          <c:showPercent val="0"/>
          <c:showBubbleSize val="0"/>
        </c:dLbls>
        <c:gapWidth val="150"/>
        <c:overlap val="100"/>
        <c:axId val="240824320"/>
        <c:axId val="240825856"/>
      </c:barChart>
      <c:catAx>
        <c:axId val="24082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825856"/>
        <c:crosses val="autoZero"/>
        <c:auto val="1"/>
        <c:lblAlgn val="ctr"/>
        <c:lblOffset val="100"/>
        <c:tickLblSkip val="1"/>
        <c:tickMarkSkip val="1"/>
        <c:noMultiLvlLbl val="0"/>
      </c:catAx>
      <c:valAx>
        <c:axId val="24082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82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534</c:v>
                </c:pt>
                <c:pt idx="5">
                  <c:v>549</c:v>
                </c:pt>
                <c:pt idx="8">
                  <c:v>561</c:v>
                </c:pt>
                <c:pt idx="11">
                  <c:v>580</c:v>
                </c:pt>
                <c:pt idx="14">
                  <c:v>597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89</c:v>
                </c:pt>
                <c:pt idx="3">
                  <c:v>49</c:v>
                </c:pt>
                <c:pt idx="6">
                  <c:v>19</c:v>
                </c:pt>
                <c:pt idx="9">
                  <c:v>20</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347</c:v>
                </c:pt>
                <c:pt idx="3">
                  <c:v>339</c:v>
                </c:pt>
                <c:pt idx="6">
                  <c:v>347</c:v>
                </c:pt>
                <c:pt idx="9">
                  <c:v>346</c:v>
                </c:pt>
                <c:pt idx="12">
                  <c:v>355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506</c:v>
                </c:pt>
                <c:pt idx="3">
                  <c:v>554</c:v>
                </c:pt>
                <c:pt idx="6">
                  <c:v>597</c:v>
                </c:pt>
                <c:pt idx="9">
                  <c:v>624</c:v>
                </c:pt>
                <c:pt idx="12">
                  <c:v>668</c:v>
                </c:pt>
              </c:numCache>
            </c:numRef>
          </c:val>
        </c:ser>
        <c:dLbls>
          <c:showLegendKey val="0"/>
          <c:showVal val="0"/>
          <c:showCatName val="0"/>
          <c:showSerName val="0"/>
          <c:showPercent val="0"/>
          <c:showBubbleSize val="0"/>
        </c:dLbls>
        <c:gapWidth val="100"/>
        <c:overlap val="100"/>
        <c:axId val="240631168"/>
        <c:axId val="240641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408</c:v>
                </c:pt>
                <c:pt idx="2">
                  <c:v>#N/A</c:v>
                </c:pt>
                <c:pt idx="3">
                  <c:v>#N/A</c:v>
                </c:pt>
                <c:pt idx="4">
                  <c:v>393</c:v>
                </c:pt>
                <c:pt idx="5">
                  <c:v>#N/A</c:v>
                </c:pt>
                <c:pt idx="6">
                  <c:v>#N/A</c:v>
                </c:pt>
                <c:pt idx="7">
                  <c:v>402</c:v>
                </c:pt>
                <c:pt idx="8">
                  <c:v>#N/A</c:v>
                </c:pt>
                <c:pt idx="9">
                  <c:v>#N/A</c:v>
                </c:pt>
                <c:pt idx="10">
                  <c:v>410</c:v>
                </c:pt>
                <c:pt idx="11">
                  <c:v>#N/A</c:v>
                </c:pt>
                <c:pt idx="12">
                  <c:v>#N/A</c:v>
                </c:pt>
                <c:pt idx="13">
                  <c:v>447</c:v>
                </c:pt>
                <c:pt idx="14">
                  <c:v>#N/A</c:v>
                </c:pt>
              </c:numCache>
            </c:numRef>
          </c:val>
          <c:smooth val="0"/>
        </c:ser>
        <c:dLbls>
          <c:showLegendKey val="0"/>
          <c:showVal val="0"/>
          <c:showCatName val="0"/>
          <c:showSerName val="0"/>
          <c:showPercent val="0"/>
          <c:showBubbleSize val="0"/>
        </c:dLbls>
        <c:marker val="1"/>
        <c:smooth val="0"/>
        <c:axId val="240631168"/>
        <c:axId val="240641536"/>
      </c:lineChart>
      <c:catAx>
        <c:axId val="24063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641536"/>
        <c:crosses val="autoZero"/>
        <c:auto val="1"/>
        <c:lblAlgn val="ctr"/>
        <c:lblOffset val="100"/>
        <c:tickLblSkip val="1"/>
        <c:tickMarkSkip val="1"/>
        <c:noMultiLvlLbl val="0"/>
      </c:catAx>
      <c:valAx>
        <c:axId val="24064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63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7193</c:v>
                </c:pt>
                <c:pt idx="5">
                  <c:v>7018</c:v>
                </c:pt>
                <c:pt idx="8">
                  <c:v>6785</c:v>
                </c:pt>
                <c:pt idx="11">
                  <c:v>6527</c:v>
                </c:pt>
                <c:pt idx="14">
                  <c:v>6252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37</c:v>
                </c:pt>
                <c:pt idx="5">
                  <c:v>253</c:v>
                </c:pt>
                <c:pt idx="8">
                  <c:v>334</c:v>
                </c:pt>
                <c:pt idx="11">
                  <c:v>396</c:v>
                </c:pt>
                <c:pt idx="14">
                  <c:v>296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2855</c:v>
                </c:pt>
                <c:pt idx="5">
                  <c:v>2963</c:v>
                </c:pt>
                <c:pt idx="8">
                  <c:v>2947</c:v>
                </c:pt>
                <c:pt idx="11">
                  <c:v>2521</c:v>
                </c:pt>
                <c:pt idx="14">
                  <c:v>2830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207</c:v>
                </c:pt>
                <c:pt idx="3">
                  <c:v>226</c:v>
                </c:pt>
                <c:pt idx="6">
                  <c:v>251</c:v>
                </c:pt>
                <c:pt idx="9">
                  <c:v>161</c:v>
                </c:pt>
                <c:pt idx="12">
                  <c:v>102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174</c:v>
                </c:pt>
                <c:pt idx="3">
                  <c:v>128</c:v>
                </c:pt>
                <c:pt idx="6">
                  <c:v>120</c:v>
                </c:pt>
                <c:pt idx="9">
                  <c:v>163</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5190</c:v>
                </c:pt>
                <c:pt idx="3">
                  <c:v>5200</c:v>
                </c:pt>
                <c:pt idx="6">
                  <c:v>5108</c:v>
                </c:pt>
                <c:pt idx="9">
                  <c:v>4812</c:v>
                </c:pt>
                <c:pt idx="12">
                  <c:v>4739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7139</c:v>
                </c:pt>
                <c:pt idx="3">
                  <c:v>7162</c:v>
                </c:pt>
                <c:pt idx="6">
                  <c:v>6855</c:v>
                </c:pt>
                <c:pt idx="9">
                  <c:v>6625</c:v>
                </c:pt>
                <c:pt idx="12">
                  <c:v>6125</c:v>
                </c:pt>
              </c:numCache>
            </c:numRef>
          </c:val>
        </c:ser>
        <c:dLbls>
          <c:showLegendKey val="0"/>
          <c:showVal val="0"/>
          <c:showCatName val="0"/>
          <c:showSerName val="0"/>
          <c:showPercent val="0"/>
          <c:showBubbleSize val="0"/>
        </c:dLbls>
        <c:gapWidth val="100"/>
        <c:overlap val="100"/>
        <c:axId val="240449024"/>
        <c:axId val="240450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2624</c:v>
                </c:pt>
                <c:pt idx="2">
                  <c:v>#N/A</c:v>
                </c:pt>
                <c:pt idx="3">
                  <c:v>#N/A</c:v>
                </c:pt>
                <c:pt idx="4">
                  <c:v>2482</c:v>
                </c:pt>
                <c:pt idx="5">
                  <c:v>#N/A</c:v>
                </c:pt>
                <c:pt idx="6">
                  <c:v>#N/A</c:v>
                </c:pt>
                <c:pt idx="7">
                  <c:v>2268</c:v>
                </c:pt>
                <c:pt idx="8">
                  <c:v>#N/A</c:v>
                </c:pt>
                <c:pt idx="9">
                  <c:v>#N/A</c:v>
                </c:pt>
                <c:pt idx="10">
                  <c:v>2317</c:v>
                </c:pt>
                <c:pt idx="11">
                  <c:v>#N/A</c:v>
                </c:pt>
                <c:pt idx="12">
                  <c:v>#N/A</c:v>
                </c:pt>
                <c:pt idx="13">
                  <c:v>1753</c:v>
                </c:pt>
                <c:pt idx="14">
                  <c:v>#N/A</c:v>
                </c:pt>
              </c:numCache>
            </c:numRef>
          </c:val>
          <c:smooth val="0"/>
        </c:ser>
        <c:dLbls>
          <c:showLegendKey val="0"/>
          <c:showVal val="0"/>
          <c:showCatName val="0"/>
          <c:showSerName val="0"/>
          <c:showPercent val="0"/>
          <c:showBubbleSize val="0"/>
        </c:dLbls>
        <c:marker val="1"/>
        <c:smooth val="0"/>
        <c:axId val="240449024"/>
        <c:axId val="240450944"/>
      </c:lineChart>
      <c:catAx>
        <c:axId val="24044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0450944"/>
        <c:crosses val="autoZero"/>
        <c:auto val="1"/>
        <c:lblAlgn val="ctr"/>
        <c:lblOffset val="100"/>
        <c:tickLblSkip val="1"/>
        <c:tickMarkSkip val="1"/>
        <c:noMultiLvlLbl val="0"/>
      </c:catAx>
      <c:valAx>
        <c:axId val="240450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44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19,095
18,402
9.08
7,929,742
7,610,255
270,539
4,379,829
6,124,921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景気回復の兆しが鈍化している今日において、財政力は類似団体の上位に位置しているものの、右肩下がりの状況は継続している。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安定した</a:t>
          </a:r>
          <a:r>
            <a:rPr kumimoji="1" lang="ja-JP" altLang="ja-JP" sz="1300" b="0" i="0" baseline="0">
              <a:solidFill>
                <a:schemeClr val="dk1"/>
              </a:solidFill>
              <a:effectLst/>
              <a:latin typeface="+mn-lt"/>
              <a:ea typeface="+mn-ea"/>
              <a:cs typeface="+mn-cs"/>
            </a:rPr>
            <a:t>行政運営の</a:t>
          </a:r>
          <a:r>
            <a:rPr kumimoji="1" lang="ja-JP" altLang="en-US" sz="1300" b="0" i="0" baseline="0">
              <a:solidFill>
                <a:schemeClr val="dk1"/>
              </a:solidFill>
              <a:effectLst/>
              <a:latin typeface="+mn-lt"/>
              <a:ea typeface="+mn-ea"/>
              <a:cs typeface="+mn-cs"/>
            </a:rPr>
            <a:t>為、</a:t>
          </a:r>
          <a:r>
            <a:rPr kumimoji="1" lang="ja-JP" altLang="en-US" sz="1300">
              <a:latin typeface="ＭＳ Ｐゴシック"/>
            </a:rPr>
            <a:t>自主財源である税収確保を図るべく、機構改革による徴収強化に努めている。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38</xdr:row>
      <xdr:rowOff>67733</xdr:rowOff>
    </xdr:to>
    <xdr:cxnSp macro="">
      <xdr:nvCxnSpPr>
        <xdr:cNvPr id="68" name="直線コネクタ 67"/>
        <xdr:cNvCxnSpPr/>
      </xdr:nvCxnSpPr>
      <xdr:spPr>
        <a:xfrm>
          <a:off x="4114800" y="653687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69"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21772</xdr:rowOff>
    </xdr:from>
    <xdr:to>
      <xdr:col>6</xdr:col>
      <xdr:colOff>0</xdr:colOff>
      <xdr:row>38</xdr:row>
      <xdr:rowOff>44752</xdr:rowOff>
    </xdr:to>
    <xdr:cxnSp macro="">
      <xdr:nvCxnSpPr>
        <xdr:cNvPr id="71" name="直線コネクタ 70"/>
        <xdr:cNvCxnSpPr/>
      </xdr:nvCxnSpPr>
      <xdr:spPr>
        <a:xfrm flipV="1">
          <a:off x="3225800" y="65368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3" name="テキスト ボックス 72"/>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101298</xdr:rowOff>
    </xdr:from>
    <xdr:to>
      <xdr:col>4</xdr:col>
      <xdr:colOff>482600</xdr:colOff>
      <xdr:row>38</xdr:row>
      <xdr:rowOff>44752</xdr:rowOff>
    </xdr:to>
    <xdr:cxnSp macro="">
      <xdr:nvCxnSpPr>
        <xdr:cNvPr id="74" name="直線コネクタ 73"/>
        <xdr:cNvCxnSpPr/>
      </xdr:nvCxnSpPr>
      <xdr:spPr>
        <a:xfrm>
          <a:off x="2336800" y="64449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6" name="テキスト ボックス 75"/>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9374</xdr:rowOff>
    </xdr:from>
    <xdr:to>
      <xdr:col>3</xdr:col>
      <xdr:colOff>279400</xdr:colOff>
      <xdr:row>37</xdr:row>
      <xdr:rowOff>101298</xdr:rowOff>
    </xdr:to>
    <xdr:cxnSp macro="">
      <xdr:nvCxnSpPr>
        <xdr:cNvPr id="77" name="直線コネクタ 76"/>
        <xdr:cNvCxnSpPr/>
      </xdr:nvCxnSpPr>
      <xdr:spPr>
        <a:xfrm>
          <a:off x="1447800" y="635302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79" name="テキスト ボックス 78"/>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7" name="円/楕円 86"/>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33460</xdr:rowOff>
    </xdr:from>
    <xdr:ext cx="762000" cy="259045"/>
    <xdr:sp macro="" textlink="">
      <xdr:nvSpPr>
        <xdr:cNvPr id="88"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142422</xdr:rowOff>
    </xdr:from>
    <xdr:to>
      <xdr:col>6</xdr:col>
      <xdr:colOff>50800</xdr:colOff>
      <xdr:row>38</xdr:row>
      <xdr:rowOff>72572</xdr:rowOff>
    </xdr:to>
    <xdr:sp macro="" textlink="">
      <xdr:nvSpPr>
        <xdr:cNvPr id="89" name="円/楕円 88"/>
        <xdr:cNvSpPr/>
      </xdr:nvSpPr>
      <xdr:spPr>
        <a:xfrm>
          <a:off x="4064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82749</xdr:rowOff>
    </xdr:from>
    <xdr:ext cx="736600" cy="259045"/>
    <xdr:sp macro="" textlink="">
      <xdr:nvSpPr>
        <xdr:cNvPr id="90" name="テキスト ボックス 89"/>
        <xdr:cNvSpPr txBox="1"/>
      </xdr:nvSpPr>
      <xdr:spPr>
        <a:xfrm>
          <a:off x="3733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165402</xdr:rowOff>
    </xdr:from>
    <xdr:to>
      <xdr:col>4</xdr:col>
      <xdr:colOff>533400</xdr:colOff>
      <xdr:row>38</xdr:row>
      <xdr:rowOff>95552</xdr:rowOff>
    </xdr:to>
    <xdr:sp macro="" textlink="">
      <xdr:nvSpPr>
        <xdr:cNvPr id="91" name="円/楕円 90"/>
        <xdr:cNvSpPr/>
      </xdr:nvSpPr>
      <xdr:spPr>
        <a:xfrm>
          <a:off x="3175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105729</xdr:rowOff>
    </xdr:from>
    <xdr:ext cx="762000" cy="259045"/>
    <xdr:sp macro="" textlink="">
      <xdr:nvSpPr>
        <xdr:cNvPr id="92" name="テキスト ボックス 91"/>
        <xdr:cNvSpPr txBox="1"/>
      </xdr:nvSpPr>
      <xdr:spPr>
        <a:xfrm>
          <a:off x="2844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50498</xdr:rowOff>
    </xdr:from>
    <xdr:to>
      <xdr:col>3</xdr:col>
      <xdr:colOff>330200</xdr:colOff>
      <xdr:row>37</xdr:row>
      <xdr:rowOff>152098</xdr:rowOff>
    </xdr:to>
    <xdr:sp macro="" textlink="">
      <xdr:nvSpPr>
        <xdr:cNvPr id="93" name="円/楕円 92"/>
        <xdr:cNvSpPr/>
      </xdr:nvSpPr>
      <xdr:spPr>
        <a:xfrm>
          <a:off x="2286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162275</xdr:rowOff>
    </xdr:from>
    <xdr:ext cx="762000" cy="259045"/>
    <xdr:sp macro="" textlink="">
      <xdr:nvSpPr>
        <xdr:cNvPr id="94" name="テキスト ボックス 93"/>
        <xdr:cNvSpPr txBox="1"/>
      </xdr:nvSpPr>
      <xdr:spPr>
        <a:xfrm>
          <a:off x="1955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130024</xdr:rowOff>
    </xdr:from>
    <xdr:to>
      <xdr:col>2</xdr:col>
      <xdr:colOff>127000</xdr:colOff>
      <xdr:row>37</xdr:row>
      <xdr:rowOff>60174</xdr:rowOff>
    </xdr:to>
    <xdr:sp macro="" textlink="">
      <xdr:nvSpPr>
        <xdr:cNvPr id="95" name="円/楕円 94"/>
        <xdr:cNvSpPr/>
      </xdr:nvSpPr>
      <xdr:spPr>
        <a:xfrm>
          <a:off x="1397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70351</xdr:rowOff>
    </xdr:from>
    <xdr:ext cx="762000" cy="259045"/>
    <xdr:sp macro="" textlink="">
      <xdr:nvSpPr>
        <xdr:cNvPr id="96" name="テキスト ボックス 95"/>
        <xdr:cNvSpPr txBox="1"/>
      </xdr:nvSpPr>
      <xdr:spPr>
        <a:xfrm>
          <a:off x="1066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に大幅減収となった法人住民税が増額に転じたが主な要因であるが、今後は徴収体制強化に伴う確実に税収確保と適正検証による見直しを継続的に実施し、効率的な事務改善に努めることで、経常支出の削減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138557</xdr:rowOff>
    </xdr:to>
    <xdr:cxnSp macro="">
      <xdr:nvCxnSpPr>
        <xdr:cNvPr id="129" name="直線コネクタ 128"/>
        <xdr:cNvCxnSpPr/>
      </xdr:nvCxnSpPr>
      <xdr:spPr>
        <a:xfrm flipV="1">
          <a:off x="4114800" y="10529570"/>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57421</xdr:rowOff>
    </xdr:from>
    <xdr:ext cx="762000" cy="259045"/>
    <xdr:sp macro="" textlink="">
      <xdr:nvSpPr>
        <xdr:cNvPr id="130" name="財政構造の弾力性平均値テキスト"/>
        <xdr:cNvSpPr txBox="1"/>
      </xdr:nvSpPr>
      <xdr:spPr>
        <a:xfrm>
          <a:off x="5041900" y="106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22733</xdr:rowOff>
    </xdr:from>
    <xdr:to>
      <xdr:col>6</xdr:col>
      <xdr:colOff>0</xdr:colOff>
      <xdr:row>62</xdr:row>
      <xdr:rowOff>138557</xdr:rowOff>
    </xdr:to>
    <xdr:cxnSp macro="">
      <xdr:nvCxnSpPr>
        <xdr:cNvPr id="132" name="直線コネクタ 131"/>
        <xdr:cNvCxnSpPr/>
      </xdr:nvCxnSpPr>
      <xdr:spPr>
        <a:xfrm>
          <a:off x="3225800" y="1065263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22733</xdr:rowOff>
    </xdr:to>
    <xdr:cxnSp macro="">
      <xdr:nvCxnSpPr>
        <xdr:cNvPr id="135" name="直線コネクタ 134"/>
        <xdr:cNvCxnSpPr/>
      </xdr:nvCxnSpPr>
      <xdr:spPr>
        <a:xfrm>
          <a:off x="2336800" y="106453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37" name="テキスト ボックス 136"/>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104902</xdr:rowOff>
    </xdr:from>
    <xdr:to>
      <xdr:col>3</xdr:col>
      <xdr:colOff>279400</xdr:colOff>
      <xdr:row>62</xdr:row>
      <xdr:rowOff>15494</xdr:rowOff>
    </xdr:to>
    <xdr:cxnSp macro="">
      <xdr:nvCxnSpPr>
        <xdr:cNvPr id="138" name="直線コネクタ 137"/>
        <xdr:cNvCxnSpPr/>
      </xdr:nvCxnSpPr>
      <xdr:spPr>
        <a:xfrm>
          <a:off x="1447800" y="105633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40" name="テキスト ボックス 139"/>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82440</xdr:rowOff>
    </xdr:from>
    <xdr:ext cx="762000" cy="259045"/>
    <xdr:sp macro="" textlink="">
      <xdr:nvSpPr>
        <xdr:cNvPr id="142" name="テキスト ボックス 141"/>
        <xdr:cNvSpPr txBox="1"/>
      </xdr:nvSpPr>
      <xdr:spPr>
        <a:xfrm>
          <a:off x="1066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20320</xdr:rowOff>
    </xdr:from>
    <xdr:to>
      <xdr:col>7</xdr:col>
      <xdr:colOff>203200</xdr:colOff>
      <xdr:row>61</xdr:row>
      <xdr:rowOff>121920</xdr:rowOff>
    </xdr:to>
    <xdr:sp macro="" textlink="">
      <xdr:nvSpPr>
        <xdr:cNvPr id="148" name="円/楕円 147"/>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36847</xdr:rowOff>
    </xdr:from>
    <xdr:ext cx="762000" cy="259045"/>
    <xdr:sp macro="" textlink="">
      <xdr:nvSpPr>
        <xdr:cNvPr id="149"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87757</xdr:rowOff>
    </xdr:from>
    <xdr:to>
      <xdr:col>6</xdr:col>
      <xdr:colOff>50800</xdr:colOff>
      <xdr:row>63</xdr:row>
      <xdr:rowOff>17907</xdr:rowOff>
    </xdr:to>
    <xdr:sp macro="" textlink="">
      <xdr:nvSpPr>
        <xdr:cNvPr id="150" name="円/楕円 149"/>
        <xdr:cNvSpPr/>
      </xdr:nvSpPr>
      <xdr:spPr>
        <a:xfrm>
          <a:off x="40640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2684</xdr:rowOff>
    </xdr:from>
    <xdr:ext cx="736600" cy="259045"/>
    <xdr:sp macro="" textlink="">
      <xdr:nvSpPr>
        <xdr:cNvPr id="151" name="テキスト ボックス 150"/>
        <xdr:cNvSpPr txBox="1"/>
      </xdr:nvSpPr>
      <xdr:spPr>
        <a:xfrm>
          <a:off x="3733800" y="1080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143383</xdr:rowOff>
    </xdr:from>
    <xdr:to>
      <xdr:col>4</xdr:col>
      <xdr:colOff>533400</xdr:colOff>
      <xdr:row>62</xdr:row>
      <xdr:rowOff>73533</xdr:rowOff>
    </xdr:to>
    <xdr:sp macro="" textlink="">
      <xdr:nvSpPr>
        <xdr:cNvPr id="152" name="円/楕円 151"/>
        <xdr:cNvSpPr/>
      </xdr:nvSpPr>
      <xdr:spPr>
        <a:xfrm>
          <a:off x="3175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83710</xdr:rowOff>
    </xdr:from>
    <xdr:ext cx="762000" cy="259045"/>
    <xdr:sp macro="" textlink="">
      <xdr:nvSpPr>
        <xdr:cNvPr id="153" name="テキスト ボックス 152"/>
        <xdr:cNvSpPr txBox="1"/>
      </xdr:nvSpPr>
      <xdr:spPr>
        <a:xfrm>
          <a:off x="2844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4" name="円/楕円 153"/>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5" name="テキスト ボックス 154"/>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56" name="円/楕円 155"/>
        <xdr:cNvSpPr/>
      </xdr:nvSpPr>
      <xdr:spPr>
        <a:xfrm>
          <a:off x="1397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57" name="テキスト ボックス 156"/>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正職員数が全職員数に占める割合は半数程度である事から、人件費については抑えられているが、職務負担効率を図る為、臨時職員等による対応、及び各種システムの導入による物件費の増額が影響している。</a:t>
          </a:r>
        </a:p>
        <a:p>
          <a:r>
            <a:rPr kumimoji="1" lang="ja-JP" altLang="en-US" sz="1300">
              <a:latin typeface="ＭＳ Ｐゴシック"/>
            </a:rPr>
            <a:t>また、既存施設の老朽化に伴い物件費の増額が予測される。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59375</xdr:rowOff>
    </xdr:from>
    <xdr:to>
      <xdr:col>7</xdr:col>
      <xdr:colOff>152400</xdr:colOff>
      <xdr:row>81</xdr:row>
      <xdr:rowOff>77192</xdr:rowOff>
    </xdr:to>
    <xdr:cxnSp macro="">
      <xdr:nvCxnSpPr>
        <xdr:cNvPr id="190" name="直線コネクタ 189"/>
        <xdr:cNvCxnSpPr/>
      </xdr:nvCxnSpPr>
      <xdr:spPr>
        <a:xfrm>
          <a:off x="4114800" y="13946825"/>
          <a:ext cx="8382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141203</xdr:rowOff>
    </xdr:from>
    <xdr:ext cx="762000" cy="259045"/>
    <xdr:sp macro="" textlink="">
      <xdr:nvSpPr>
        <xdr:cNvPr id="191" name="人件費・物件費等の状況平均値テキスト"/>
        <xdr:cNvSpPr txBox="1"/>
      </xdr:nvSpPr>
      <xdr:spPr>
        <a:xfrm>
          <a:off x="5041900" y="1402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59375</xdr:rowOff>
    </xdr:from>
    <xdr:to>
      <xdr:col>6</xdr:col>
      <xdr:colOff>0</xdr:colOff>
      <xdr:row>81</xdr:row>
      <xdr:rowOff>61567</xdr:rowOff>
    </xdr:to>
    <xdr:cxnSp macro="">
      <xdr:nvCxnSpPr>
        <xdr:cNvPr id="193" name="直線コネクタ 192"/>
        <xdr:cNvCxnSpPr/>
      </xdr:nvCxnSpPr>
      <xdr:spPr>
        <a:xfrm flipV="1">
          <a:off x="3225800" y="13946825"/>
          <a:ext cx="889000" cy="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31214</xdr:rowOff>
    </xdr:from>
    <xdr:ext cx="736600" cy="259045"/>
    <xdr:sp macro="" textlink="">
      <xdr:nvSpPr>
        <xdr:cNvPr id="195" name="テキスト ボックス 194"/>
        <xdr:cNvSpPr txBox="1"/>
      </xdr:nvSpPr>
      <xdr:spPr>
        <a:xfrm>
          <a:off x="3733800" y="14090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61567</xdr:rowOff>
    </xdr:from>
    <xdr:to>
      <xdr:col>4</xdr:col>
      <xdr:colOff>482600</xdr:colOff>
      <xdr:row>81</xdr:row>
      <xdr:rowOff>98369</xdr:rowOff>
    </xdr:to>
    <xdr:cxnSp macro="">
      <xdr:nvCxnSpPr>
        <xdr:cNvPr id="196" name="直線コネクタ 195"/>
        <xdr:cNvCxnSpPr/>
      </xdr:nvCxnSpPr>
      <xdr:spPr>
        <a:xfrm flipV="1">
          <a:off x="2336800" y="13949017"/>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45504</xdr:rowOff>
    </xdr:from>
    <xdr:ext cx="762000" cy="259045"/>
    <xdr:sp macro="" textlink="">
      <xdr:nvSpPr>
        <xdr:cNvPr id="198" name="テキスト ボックス 197"/>
        <xdr:cNvSpPr txBox="1"/>
      </xdr:nvSpPr>
      <xdr:spPr>
        <a:xfrm>
          <a:off x="2844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71546</xdr:rowOff>
    </xdr:from>
    <xdr:to>
      <xdr:col>3</xdr:col>
      <xdr:colOff>279400</xdr:colOff>
      <xdr:row>81</xdr:row>
      <xdr:rowOff>98369</xdr:rowOff>
    </xdr:to>
    <xdr:cxnSp macro="">
      <xdr:nvCxnSpPr>
        <xdr:cNvPr id="199" name="直線コネクタ 198"/>
        <xdr:cNvCxnSpPr/>
      </xdr:nvCxnSpPr>
      <xdr:spPr>
        <a:xfrm>
          <a:off x="1447800" y="13958996"/>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83069</xdr:rowOff>
    </xdr:from>
    <xdr:ext cx="762000" cy="259045"/>
    <xdr:sp macro="" textlink="">
      <xdr:nvSpPr>
        <xdr:cNvPr id="201" name="テキスト ボックス 200"/>
        <xdr:cNvSpPr txBox="1"/>
      </xdr:nvSpPr>
      <xdr:spPr>
        <a:xfrm>
          <a:off x="1955800" y="141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4522</xdr:rowOff>
    </xdr:from>
    <xdr:ext cx="762000" cy="259045"/>
    <xdr:sp macro="" textlink="">
      <xdr:nvSpPr>
        <xdr:cNvPr id="203" name="テキスト ボックス 202"/>
        <xdr:cNvSpPr txBox="1"/>
      </xdr:nvSpPr>
      <xdr:spPr>
        <a:xfrm>
          <a:off x="1066800" y="1406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26392</xdr:rowOff>
    </xdr:from>
    <xdr:to>
      <xdr:col>7</xdr:col>
      <xdr:colOff>203200</xdr:colOff>
      <xdr:row>81</xdr:row>
      <xdr:rowOff>127992</xdr:rowOff>
    </xdr:to>
    <xdr:sp macro="" textlink="">
      <xdr:nvSpPr>
        <xdr:cNvPr id="209" name="円/楕円 208"/>
        <xdr:cNvSpPr/>
      </xdr:nvSpPr>
      <xdr:spPr>
        <a:xfrm>
          <a:off x="4902200" y="1391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42919</xdr:rowOff>
    </xdr:from>
    <xdr:ext cx="762000" cy="259045"/>
    <xdr:sp macro="" textlink="">
      <xdr:nvSpPr>
        <xdr:cNvPr id="210" name="人件費・物件費等の状況該当値テキスト"/>
        <xdr:cNvSpPr txBox="1"/>
      </xdr:nvSpPr>
      <xdr:spPr>
        <a:xfrm>
          <a:off x="5041900" y="137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117,311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8575</xdr:rowOff>
    </xdr:from>
    <xdr:to>
      <xdr:col>6</xdr:col>
      <xdr:colOff>50800</xdr:colOff>
      <xdr:row>81</xdr:row>
      <xdr:rowOff>110175</xdr:rowOff>
    </xdr:to>
    <xdr:sp macro="" textlink="">
      <xdr:nvSpPr>
        <xdr:cNvPr id="211" name="円/楕円 210"/>
        <xdr:cNvSpPr/>
      </xdr:nvSpPr>
      <xdr:spPr>
        <a:xfrm>
          <a:off x="4064000" y="1389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120352</xdr:rowOff>
    </xdr:from>
    <xdr:ext cx="736600" cy="259045"/>
    <xdr:sp macro="" textlink="">
      <xdr:nvSpPr>
        <xdr:cNvPr id="212" name="テキスト ボックス 211"/>
        <xdr:cNvSpPr txBox="1"/>
      </xdr:nvSpPr>
      <xdr:spPr>
        <a:xfrm>
          <a:off x="3733800" y="1366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10767</xdr:rowOff>
    </xdr:from>
    <xdr:to>
      <xdr:col>4</xdr:col>
      <xdr:colOff>533400</xdr:colOff>
      <xdr:row>81</xdr:row>
      <xdr:rowOff>112367</xdr:rowOff>
    </xdr:to>
    <xdr:sp macro="" textlink="">
      <xdr:nvSpPr>
        <xdr:cNvPr id="213" name="円/楕円 212"/>
        <xdr:cNvSpPr/>
      </xdr:nvSpPr>
      <xdr:spPr>
        <a:xfrm>
          <a:off x="3175000" y="138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122544</xdr:rowOff>
    </xdr:from>
    <xdr:ext cx="762000" cy="259045"/>
    <xdr:sp macro="" textlink="">
      <xdr:nvSpPr>
        <xdr:cNvPr id="214" name="テキスト ボックス 213"/>
        <xdr:cNvSpPr txBox="1"/>
      </xdr:nvSpPr>
      <xdr:spPr>
        <a:xfrm>
          <a:off x="2844800" y="1366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47569</xdr:rowOff>
    </xdr:from>
    <xdr:to>
      <xdr:col>3</xdr:col>
      <xdr:colOff>330200</xdr:colOff>
      <xdr:row>81</xdr:row>
      <xdr:rowOff>149169</xdr:rowOff>
    </xdr:to>
    <xdr:sp macro="" textlink="">
      <xdr:nvSpPr>
        <xdr:cNvPr id="215" name="円/楕円 214"/>
        <xdr:cNvSpPr/>
      </xdr:nvSpPr>
      <xdr:spPr>
        <a:xfrm>
          <a:off x="2286000" y="1393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159346</xdr:rowOff>
    </xdr:from>
    <xdr:ext cx="762000" cy="259045"/>
    <xdr:sp macro="" textlink="">
      <xdr:nvSpPr>
        <xdr:cNvPr id="216" name="テキスト ボックス 215"/>
        <xdr:cNvSpPr txBox="1"/>
      </xdr:nvSpPr>
      <xdr:spPr>
        <a:xfrm>
          <a:off x="1955800" y="1370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20746</xdr:rowOff>
    </xdr:from>
    <xdr:to>
      <xdr:col>2</xdr:col>
      <xdr:colOff>127000</xdr:colOff>
      <xdr:row>81</xdr:row>
      <xdr:rowOff>122346</xdr:rowOff>
    </xdr:to>
    <xdr:sp macro="" textlink="">
      <xdr:nvSpPr>
        <xdr:cNvPr id="217" name="円/楕円 216"/>
        <xdr:cNvSpPr/>
      </xdr:nvSpPr>
      <xdr:spPr>
        <a:xfrm>
          <a:off x="1397000" y="139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132523</xdr:rowOff>
    </xdr:from>
    <xdr:ext cx="762000" cy="259045"/>
    <xdr:sp macro="" textlink="">
      <xdr:nvSpPr>
        <xdr:cNvPr id="218" name="テキスト ボックス 217"/>
        <xdr:cNvSpPr txBox="1"/>
      </xdr:nvSpPr>
      <xdr:spPr>
        <a:xfrm>
          <a:off x="1066800" y="1367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人件費から判断するとラスパイレス指数が低い方が財政的には優位となるが、職員の士気向上及び職務内容を考慮すると平均値の給与水準に近づける方が望ましい。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84</xdr:row>
      <xdr:rowOff>171027</xdr:rowOff>
    </xdr:to>
    <xdr:cxnSp macro="">
      <xdr:nvCxnSpPr>
        <xdr:cNvPr id="252" name="直線コネクタ 251"/>
        <xdr:cNvCxnSpPr/>
      </xdr:nvCxnSpPr>
      <xdr:spPr>
        <a:xfrm>
          <a:off x="16179800" y="1453261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88</xdr:row>
      <xdr:rowOff>88477</xdr:rowOff>
    </xdr:to>
    <xdr:cxnSp macro="">
      <xdr:nvCxnSpPr>
        <xdr:cNvPr id="255" name="直線コネクタ 254"/>
        <xdr:cNvCxnSpPr/>
      </xdr:nvCxnSpPr>
      <xdr:spPr>
        <a:xfrm flipV="1">
          <a:off x="15290800" y="14532611"/>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88</xdr:row>
      <xdr:rowOff>96520</xdr:rowOff>
    </xdr:to>
    <xdr:cxnSp macro="">
      <xdr:nvCxnSpPr>
        <xdr:cNvPr id="258" name="直線コネクタ 257"/>
        <xdr:cNvCxnSpPr/>
      </xdr:nvCxnSpPr>
      <xdr:spPr>
        <a:xfrm flipV="1">
          <a:off x="14401800" y="1517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96520</xdr:rowOff>
    </xdr:to>
    <xdr:cxnSp macro="">
      <xdr:nvCxnSpPr>
        <xdr:cNvPr id="261" name="直線コネクタ 260"/>
        <xdr:cNvCxnSpPr/>
      </xdr:nvCxnSpPr>
      <xdr:spPr>
        <a:xfrm>
          <a:off x="13512800" y="14484350"/>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1" name="円/楕円 270"/>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136754</xdr:rowOff>
    </xdr:from>
    <xdr:ext cx="762000" cy="259045"/>
    <xdr:sp macro="" textlink="">
      <xdr:nvSpPr>
        <xdr:cNvPr id="272" name="給与水準   （国との比較）該当値テキスト"/>
        <xdr:cNvSpPr txBox="1"/>
      </xdr:nvSpPr>
      <xdr:spPr>
        <a:xfrm>
          <a:off x="17106900" y="1436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3" name="円/楕円 272"/>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4" name="テキスト ボックス 273"/>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75" name="円/楕円 274"/>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76" name="テキスト ボックス 27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7" name="円/楕円 276"/>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78" name="テキスト ボックス 277"/>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79" name="円/楕円 278"/>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0" name="テキスト ボックス 27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町の定員管理計画に基づき運用しているところであるが、職員配置が不足している部署については、臨時職員等により対応しているが、住民サービス及び事務の適正化を考慮した定員管理が望ましい。</a:t>
          </a:r>
        </a:p>
        <a:p>
          <a:r>
            <a:rPr kumimoji="1" lang="ja-JP" altLang="en-US" sz="1300">
              <a:latin typeface="ＭＳ Ｐゴシック"/>
            </a:rPr>
            <a:t>また、今後は、退職者の再任用制度による増員が予測される。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97649</xdr:rowOff>
    </xdr:from>
    <xdr:to>
      <xdr:col>24</xdr:col>
      <xdr:colOff>558800</xdr:colOff>
      <xdr:row>59</xdr:row>
      <xdr:rowOff>97649</xdr:rowOff>
    </xdr:to>
    <xdr:cxnSp macro="">
      <xdr:nvCxnSpPr>
        <xdr:cNvPr id="315" name="直線コネクタ 314"/>
        <xdr:cNvCxnSpPr/>
      </xdr:nvCxnSpPr>
      <xdr:spPr>
        <a:xfrm>
          <a:off x="16179800" y="102131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6"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97649</xdr:rowOff>
    </xdr:from>
    <xdr:to>
      <xdr:col>23</xdr:col>
      <xdr:colOff>406400</xdr:colOff>
      <xdr:row>59</xdr:row>
      <xdr:rowOff>103011</xdr:rowOff>
    </xdr:to>
    <xdr:cxnSp macro="">
      <xdr:nvCxnSpPr>
        <xdr:cNvPr id="318" name="直線コネクタ 317"/>
        <xdr:cNvCxnSpPr/>
      </xdr:nvCxnSpPr>
      <xdr:spPr>
        <a:xfrm flipV="1">
          <a:off x="15290800" y="10213199"/>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171185</xdr:rowOff>
    </xdr:from>
    <xdr:ext cx="736600" cy="259045"/>
    <xdr:sp macro="" textlink="">
      <xdr:nvSpPr>
        <xdr:cNvPr id="320" name="テキスト ボックス 319"/>
        <xdr:cNvSpPr txBox="1"/>
      </xdr:nvSpPr>
      <xdr:spPr>
        <a:xfrm>
          <a:off x="15798800" y="1080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103011</xdr:rowOff>
    </xdr:from>
    <xdr:to>
      <xdr:col>22</xdr:col>
      <xdr:colOff>203200</xdr:colOff>
      <xdr:row>59</xdr:row>
      <xdr:rowOff>137865</xdr:rowOff>
    </xdr:to>
    <xdr:cxnSp macro="">
      <xdr:nvCxnSpPr>
        <xdr:cNvPr id="321" name="直線コネクタ 320"/>
        <xdr:cNvCxnSpPr/>
      </xdr:nvCxnSpPr>
      <xdr:spPr>
        <a:xfrm flipV="1">
          <a:off x="14401800" y="10218561"/>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23" name="テキスト ボックス 322"/>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137865</xdr:rowOff>
    </xdr:from>
    <xdr:to>
      <xdr:col>21</xdr:col>
      <xdr:colOff>0</xdr:colOff>
      <xdr:row>59</xdr:row>
      <xdr:rowOff>143228</xdr:rowOff>
    </xdr:to>
    <xdr:cxnSp macro="">
      <xdr:nvCxnSpPr>
        <xdr:cNvPr id="324" name="直線コネクタ 323"/>
        <xdr:cNvCxnSpPr/>
      </xdr:nvCxnSpPr>
      <xdr:spPr>
        <a:xfrm flipV="1">
          <a:off x="13512800" y="10253415"/>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18503</xdr:rowOff>
    </xdr:from>
    <xdr:ext cx="762000" cy="259045"/>
    <xdr:sp macro="" textlink="">
      <xdr:nvSpPr>
        <xdr:cNvPr id="326" name="テキスト ボックス 325"/>
        <xdr:cNvSpPr txBox="1"/>
      </xdr:nvSpPr>
      <xdr:spPr>
        <a:xfrm>
          <a:off x="14020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151076</xdr:rowOff>
    </xdr:from>
    <xdr:ext cx="762000" cy="259045"/>
    <xdr:sp macro="" textlink="">
      <xdr:nvSpPr>
        <xdr:cNvPr id="328" name="テキスト ボックス 327"/>
        <xdr:cNvSpPr txBox="1"/>
      </xdr:nvSpPr>
      <xdr:spPr>
        <a:xfrm>
          <a:off x="13131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46849</xdr:rowOff>
    </xdr:from>
    <xdr:to>
      <xdr:col>24</xdr:col>
      <xdr:colOff>609600</xdr:colOff>
      <xdr:row>59</xdr:row>
      <xdr:rowOff>148449</xdr:rowOff>
    </xdr:to>
    <xdr:sp macro="" textlink="">
      <xdr:nvSpPr>
        <xdr:cNvPr id="334" name="円/楕円 333"/>
        <xdr:cNvSpPr/>
      </xdr:nvSpPr>
      <xdr:spPr>
        <a:xfrm>
          <a:off x="16967200" y="101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139576</xdr:rowOff>
    </xdr:from>
    <xdr:ext cx="762000" cy="259045"/>
    <xdr:sp macro="" textlink="">
      <xdr:nvSpPr>
        <xdr:cNvPr id="335" name="定員管理の状況該当値テキスト"/>
        <xdr:cNvSpPr txBox="1"/>
      </xdr:nvSpPr>
      <xdr:spPr>
        <a:xfrm>
          <a:off x="17106900" y="1008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46849</xdr:rowOff>
    </xdr:from>
    <xdr:to>
      <xdr:col>23</xdr:col>
      <xdr:colOff>457200</xdr:colOff>
      <xdr:row>59</xdr:row>
      <xdr:rowOff>148449</xdr:rowOff>
    </xdr:to>
    <xdr:sp macro="" textlink="">
      <xdr:nvSpPr>
        <xdr:cNvPr id="336" name="円/楕円 335"/>
        <xdr:cNvSpPr/>
      </xdr:nvSpPr>
      <xdr:spPr>
        <a:xfrm>
          <a:off x="16129000" y="101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158626</xdr:rowOff>
    </xdr:from>
    <xdr:ext cx="736600" cy="259045"/>
    <xdr:sp macro="" textlink="">
      <xdr:nvSpPr>
        <xdr:cNvPr id="337" name="テキスト ボックス 336"/>
        <xdr:cNvSpPr txBox="1"/>
      </xdr:nvSpPr>
      <xdr:spPr>
        <a:xfrm>
          <a:off x="15798800" y="993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52211</xdr:rowOff>
    </xdr:from>
    <xdr:to>
      <xdr:col>22</xdr:col>
      <xdr:colOff>254000</xdr:colOff>
      <xdr:row>59</xdr:row>
      <xdr:rowOff>153811</xdr:rowOff>
    </xdr:to>
    <xdr:sp macro="" textlink="">
      <xdr:nvSpPr>
        <xdr:cNvPr id="338" name="円/楕円 337"/>
        <xdr:cNvSpPr/>
      </xdr:nvSpPr>
      <xdr:spPr>
        <a:xfrm>
          <a:off x="15240000" y="101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163988</xdr:rowOff>
    </xdr:from>
    <xdr:ext cx="762000" cy="259045"/>
    <xdr:sp macro="" textlink="">
      <xdr:nvSpPr>
        <xdr:cNvPr id="339" name="テキスト ボックス 338"/>
        <xdr:cNvSpPr txBox="1"/>
      </xdr:nvSpPr>
      <xdr:spPr>
        <a:xfrm>
          <a:off x="14909800" y="993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87065</xdr:rowOff>
    </xdr:from>
    <xdr:to>
      <xdr:col>21</xdr:col>
      <xdr:colOff>50800</xdr:colOff>
      <xdr:row>60</xdr:row>
      <xdr:rowOff>17215</xdr:rowOff>
    </xdr:to>
    <xdr:sp macro="" textlink="">
      <xdr:nvSpPr>
        <xdr:cNvPr id="340" name="円/楕円 339"/>
        <xdr:cNvSpPr/>
      </xdr:nvSpPr>
      <xdr:spPr>
        <a:xfrm>
          <a:off x="14351000" y="102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27392</xdr:rowOff>
    </xdr:from>
    <xdr:ext cx="762000" cy="259045"/>
    <xdr:sp macro="" textlink="">
      <xdr:nvSpPr>
        <xdr:cNvPr id="341" name="テキスト ボックス 340"/>
        <xdr:cNvSpPr txBox="1"/>
      </xdr:nvSpPr>
      <xdr:spPr>
        <a:xfrm>
          <a:off x="14020800" y="997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92428</xdr:rowOff>
    </xdr:from>
    <xdr:to>
      <xdr:col>19</xdr:col>
      <xdr:colOff>533400</xdr:colOff>
      <xdr:row>60</xdr:row>
      <xdr:rowOff>22578</xdr:rowOff>
    </xdr:to>
    <xdr:sp macro="" textlink="">
      <xdr:nvSpPr>
        <xdr:cNvPr id="342" name="円/楕円 341"/>
        <xdr:cNvSpPr/>
      </xdr:nvSpPr>
      <xdr:spPr>
        <a:xfrm>
          <a:off x="13462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32755</xdr:rowOff>
    </xdr:from>
    <xdr:ext cx="762000" cy="259045"/>
    <xdr:sp macro="" textlink="">
      <xdr:nvSpPr>
        <xdr:cNvPr id="343" name="テキスト ボックス 342"/>
        <xdr:cNvSpPr txBox="1"/>
      </xdr:nvSpPr>
      <xdr:spPr>
        <a:xfrm>
          <a:off x="13131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平成２６年度の標準財政規模が前年度より小さくなった為、増加したと判断される。今後は、新規借入地方債の抑制及び元利償還金の減少により実質公債比率は減少傾向となると推測する。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40</xdr:row>
      <xdr:rowOff>151130</xdr:rowOff>
    </xdr:to>
    <xdr:cxnSp macro="">
      <xdr:nvCxnSpPr>
        <xdr:cNvPr id="377" name="直線コネクタ 376"/>
        <xdr:cNvCxnSpPr/>
      </xdr:nvCxnSpPr>
      <xdr:spPr>
        <a:xfrm>
          <a:off x="16179800" y="69447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40</xdr:row>
      <xdr:rowOff>135044</xdr:rowOff>
    </xdr:to>
    <xdr:cxnSp macro="">
      <xdr:nvCxnSpPr>
        <xdr:cNvPr id="380" name="直線コネクタ 379"/>
        <xdr:cNvCxnSpPr/>
      </xdr:nvCxnSpPr>
      <xdr:spPr>
        <a:xfrm flipV="1">
          <a:off x="15290800" y="69447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135044</xdr:rowOff>
    </xdr:to>
    <xdr:cxnSp macro="">
      <xdr:nvCxnSpPr>
        <xdr:cNvPr id="383" name="直線コネクタ 382"/>
        <xdr:cNvCxnSpPr/>
      </xdr:nvCxnSpPr>
      <xdr:spPr>
        <a:xfrm>
          <a:off x="14401800" y="696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40</xdr:row>
      <xdr:rowOff>102870</xdr:rowOff>
    </xdr:to>
    <xdr:cxnSp macro="">
      <xdr:nvCxnSpPr>
        <xdr:cNvPr id="386" name="直線コネクタ 385"/>
        <xdr:cNvCxnSpPr/>
      </xdr:nvCxnSpPr>
      <xdr:spPr>
        <a:xfrm>
          <a:off x="13512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6" name="円/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7"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35983</xdr:rowOff>
    </xdr:from>
    <xdr:to>
      <xdr:col>23</xdr:col>
      <xdr:colOff>457200</xdr:colOff>
      <xdr:row>40</xdr:row>
      <xdr:rowOff>137583</xdr:rowOff>
    </xdr:to>
    <xdr:sp macro="" textlink="">
      <xdr:nvSpPr>
        <xdr:cNvPr id="398" name="円/楕円 397"/>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99" name="テキスト ボックス 398"/>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84244</xdr:rowOff>
    </xdr:from>
    <xdr:to>
      <xdr:col>22</xdr:col>
      <xdr:colOff>254000</xdr:colOff>
      <xdr:row>41</xdr:row>
      <xdr:rowOff>14394</xdr:rowOff>
    </xdr:to>
    <xdr:sp macro="" textlink="">
      <xdr:nvSpPr>
        <xdr:cNvPr id="400" name="円/楕円 399"/>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24571</xdr:rowOff>
    </xdr:from>
    <xdr:ext cx="762000" cy="259045"/>
    <xdr:sp macro="" textlink="">
      <xdr:nvSpPr>
        <xdr:cNvPr id="401" name="テキスト ボックス 400"/>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2" name="円/楕円 401"/>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3" name="テキスト ボックス 402"/>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44027</xdr:rowOff>
    </xdr:from>
    <xdr:to>
      <xdr:col>19</xdr:col>
      <xdr:colOff>533400</xdr:colOff>
      <xdr:row>40</xdr:row>
      <xdr:rowOff>145627</xdr:rowOff>
    </xdr:to>
    <xdr:sp macro="" textlink="">
      <xdr:nvSpPr>
        <xdr:cNvPr id="404" name="円/楕円 403"/>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155804</xdr:rowOff>
    </xdr:from>
    <xdr:ext cx="762000" cy="259045"/>
    <xdr:sp macro="" textlink="">
      <xdr:nvSpPr>
        <xdr:cNvPr id="405" name="テキスト ボックス 404"/>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将来負担額は</a:t>
          </a:r>
          <a:r>
            <a:rPr kumimoji="1" lang="ja-JP" altLang="ja-JP" sz="1300">
              <a:solidFill>
                <a:schemeClr val="dk1"/>
              </a:solidFill>
              <a:effectLst/>
              <a:latin typeface="+mn-lt"/>
              <a:ea typeface="+mn-ea"/>
              <a:cs typeface="+mn-cs"/>
            </a:rPr>
            <a:t>主要事業の完了及び新規借入地方債の抑制により</a:t>
          </a:r>
          <a:r>
            <a:rPr kumimoji="1" lang="ja-JP" altLang="en-US" sz="1300">
              <a:latin typeface="ＭＳ Ｐゴシック"/>
            </a:rPr>
            <a:t>継続的に減少傾向にあり、また、税収の安定的な確保に努め、基準財政収入額及び財政基金積立の増額に努め、今後も将来負担比率の減に努め、財政健全化を図っていく。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100863</xdr:rowOff>
    </xdr:from>
    <xdr:to>
      <xdr:col>24</xdr:col>
      <xdr:colOff>558800</xdr:colOff>
      <xdr:row>15</xdr:row>
      <xdr:rowOff>134645</xdr:rowOff>
    </xdr:to>
    <xdr:cxnSp macro="">
      <xdr:nvCxnSpPr>
        <xdr:cNvPr id="437" name="直線コネクタ 436"/>
        <xdr:cNvCxnSpPr/>
      </xdr:nvCxnSpPr>
      <xdr:spPr>
        <a:xfrm flipV="1">
          <a:off x="16179800" y="2672613"/>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38"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134645</xdr:rowOff>
    </xdr:from>
    <xdr:to>
      <xdr:col>23</xdr:col>
      <xdr:colOff>406400</xdr:colOff>
      <xdr:row>15</xdr:row>
      <xdr:rowOff>146710</xdr:rowOff>
    </xdr:to>
    <xdr:cxnSp macro="">
      <xdr:nvCxnSpPr>
        <xdr:cNvPr id="440" name="直線コネクタ 439"/>
        <xdr:cNvCxnSpPr/>
      </xdr:nvCxnSpPr>
      <xdr:spPr>
        <a:xfrm flipV="1">
          <a:off x="15290800" y="27063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6977</xdr:rowOff>
    </xdr:from>
    <xdr:ext cx="736600" cy="259045"/>
    <xdr:sp macro="" textlink="">
      <xdr:nvSpPr>
        <xdr:cNvPr id="442" name="テキスト ボックス 441"/>
        <xdr:cNvSpPr txBox="1"/>
      </xdr:nvSpPr>
      <xdr:spPr>
        <a:xfrm>
          <a:off x="15798800" y="27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146710</xdr:rowOff>
    </xdr:from>
    <xdr:to>
      <xdr:col>22</xdr:col>
      <xdr:colOff>203200</xdr:colOff>
      <xdr:row>15</xdr:row>
      <xdr:rowOff>169875</xdr:rowOff>
    </xdr:to>
    <xdr:cxnSp macro="">
      <xdr:nvCxnSpPr>
        <xdr:cNvPr id="443" name="直線コネクタ 442"/>
        <xdr:cNvCxnSpPr/>
      </xdr:nvCxnSpPr>
      <xdr:spPr>
        <a:xfrm flipV="1">
          <a:off x="14401800" y="271846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39311</xdr:rowOff>
    </xdr:from>
    <xdr:ext cx="762000" cy="259045"/>
    <xdr:sp macro="" textlink="">
      <xdr:nvSpPr>
        <xdr:cNvPr id="445" name="テキスト ボックス 444"/>
        <xdr:cNvSpPr txBox="1"/>
      </xdr:nvSpPr>
      <xdr:spPr>
        <a:xfrm>
          <a:off x="14909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169875</xdr:rowOff>
    </xdr:from>
    <xdr:to>
      <xdr:col>21</xdr:col>
      <xdr:colOff>0</xdr:colOff>
      <xdr:row>16</xdr:row>
      <xdr:rowOff>46203</xdr:rowOff>
    </xdr:to>
    <xdr:cxnSp macro="">
      <xdr:nvCxnSpPr>
        <xdr:cNvPr id="446" name="直線コネクタ 445"/>
        <xdr:cNvCxnSpPr/>
      </xdr:nvCxnSpPr>
      <xdr:spPr>
        <a:xfrm flipV="1">
          <a:off x="13512800" y="2741625"/>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8" name="テキスト ボックス 447"/>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50" name="テキスト ボックス 449"/>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56" name="円/楕円 455"/>
        <xdr:cNvSpPr/>
      </xdr:nvSpPr>
      <xdr:spPr>
        <a:xfrm>
          <a:off x="169672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66590</xdr:rowOff>
    </xdr:from>
    <xdr:ext cx="762000" cy="259045"/>
    <xdr:sp macro="" textlink="">
      <xdr:nvSpPr>
        <xdr:cNvPr id="457" name="将来負担の状況該当値テキスト"/>
        <xdr:cNvSpPr txBox="1"/>
      </xdr:nvSpPr>
      <xdr:spPr>
        <a:xfrm>
          <a:off x="17106900" y="246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83845</xdr:rowOff>
    </xdr:from>
    <xdr:to>
      <xdr:col>23</xdr:col>
      <xdr:colOff>457200</xdr:colOff>
      <xdr:row>16</xdr:row>
      <xdr:rowOff>13995</xdr:rowOff>
    </xdr:to>
    <xdr:sp macro="" textlink="">
      <xdr:nvSpPr>
        <xdr:cNvPr id="458" name="円/楕円 457"/>
        <xdr:cNvSpPr/>
      </xdr:nvSpPr>
      <xdr:spPr>
        <a:xfrm>
          <a:off x="16129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24172</xdr:rowOff>
    </xdr:from>
    <xdr:ext cx="736600" cy="259045"/>
    <xdr:sp macro="" textlink="">
      <xdr:nvSpPr>
        <xdr:cNvPr id="459" name="テキスト ボックス 458"/>
        <xdr:cNvSpPr txBox="1"/>
      </xdr:nvSpPr>
      <xdr:spPr>
        <a:xfrm>
          <a:off x="15798800" y="2424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95910</xdr:rowOff>
    </xdr:from>
    <xdr:to>
      <xdr:col>22</xdr:col>
      <xdr:colOff>254000</xdr:colOff>
      <xdr:row>16</xdr:row>
      <xdr:rowOff>26060</xdr:rowOff>
    </xdr:to>
    <xdr:sp macro="" textlink="">
      <xdr:nvSpPr>
        <xdr:cNvPr id="460" name="円/楕円 459"/>
        <xdr:cNvSpPr/>
      </xdr:nvSpPr>
      <xdr:spPr>
        <a:xfrm>
          <a:off x="15240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36237</xdr:rowOff>
    </xdr:from>
    <xdr:ext cx="762000" cy="259045"/>
    <xdr:sp macro="" textlink="">
      <xdr:nvSpPr>
        <xdr:cNvPr id="461" name="テキスト ボックス 460"/>
        <xdr:cNvSpPr txBox="1"/>
      </xdr:nvSpPr>
      <xdr:spPr>
        <a:xfrm>
          <a:off x="14909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119075</xdr:rowOff>
    </xdr:from>
    <xdr:to>
      <xdr:col>21</xdr:col>
      <xdr:colOff>50800</xdr:colOff>
      <xdr:row>16</xdr:row>
      <xdr:rowOff>49225</xdr:rowOff>
    </xdr:to>
    <xdr:sp macro="" textlink="">
      <xdr:nvSpPr>
        <xdr:cNvPr id="462" name="円/楕円 461"/>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59402</xdr:rowOff>
    </xdr:from>
    <xdr:ext cx="762000" cy="259045"/>
    <xdr:sp macro="" textlink="">
      <xdr:nvSpPr>
        <xdr:cNvPr id="463" name="テキスト ボックス 462"/>
        <xdr:cNvSpPr txBox="1"/>
      </xdr:nvSpPr>
      <xdr:spPr>
        <a:xfrm>
          <a:off x="14020800" y="24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166853</xdr:rowOff>
    </xdr:from>
    <xdr:to>
      <xdr:col>19</xdr:col>
      <xdr:colOff>533400</xdr:colOff>
      <xdr:row>16</xdr:row>
      <xdr:rowOff>97003</xdr:rowOff>
    </xdr:to>
    <xdr:sp macro="" textlink="">
      <xdr:nvSpPr>
        <xdr:cNvPr id="464" name="円/楕円 463"/>
        <xdr:cNvSpPr/>
      </xdr:nvSpPr>
      <xdr:spPr>
        <a:xfrm>
          <a:off x="13462000" y="27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81780</xdr:rowOff>
    </xdr:from>
    <xdr:ext cx="762000" cy="259045"/>
    <xdr:sp macro="" textlink="">
      <xdr:nvSpPr>
        <xdr:cNvPr id="465" name="テキスト ボックス 464"/>
        <xdr:cNvSpPr txBox="1"/>
      </xdr:nvSpPr>
      <xdr:spPr>
        <a:xfrm>
          <a:off x="13131800" y="28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19,095
18,402
9.08
7,929,742
7,610,255
270,539
4,379,829
6,124,921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人件費は、継続的に抑えられており、平均値を下回っている事から今後も健全化の状態を維持したい。</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94996</xdr:rowOff>
    </xdr:from>
    <xdr:to>
      <xdr:col>7</xdr:col>
      <xdr:colOff>15875</xdr:colOff>
      <xdr:row>34</xdr:row>
      <xdr:rowOff>163576</xdr:rowOff>
    </xdr:to>
    <xdr:cxnSp macro="">
      <xdr:nvCxnSpPr>
        <xdr:cNvPr id="62" name="直線コネクタ 61"/>
        <xdr:cNvCxnSpPr/>
      </xdr:nvCxnSpPr>
      <xdr:spPr>
        <a:xfrm flipV="1">
          <a:off x="3987800" y="59242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107713</xdr:rowOff>
    </xdr:from>
    <xdr:ext cx="762000" cy="259045"/>
    <xdr:sp macro="" textlink="">
      <xdr:nvSpPr>
        <xdr:cNvPr id="63"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159004</xdr:rowOff>
    </xdr:from>
    <xdr:to>
      <xdr:col>5</xdr:col>
      <xdr:colOff>549275</xdr:colOff>
      <xdr:row>34</xdr:row>
      <xdr:rowOff>163576</xdr:rowOff>
    </xdr:to>
    <xdr:cxnSp macro="">
      <xdr:nvCxnSpPr>
        <xdr:cNvPr id="65" name="直線コネクタ 64"/>
        <xdr:cNvCxnSpPr/>
      </xdr:nvCxnSpPr>
      <xdr:spPr>
        <a:xfrm>
          <a:off x="3098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7" name="テキスト ボックス 66"/>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159004</xdr:rowOff>
    </xdr:from>
    <xdr:to>
      <xdr:col>4</xdr:col>
      <xdr:colOff>346075</xdr:colOff>
      <xdr:row>34</xdr:row>
      <xdr:rowOff>159004</xdr:rowOff>
    </xdr:to>
    <xdr:cxnSp macro="">
      <xdr:nvCxnSpPr>
        <xdr:cNvPr id="68" name="直線コネクタ 67"/>
        <xdr:cNvCxnSpPr/>
      </xdr:nvCxnSpPr>
      <xdr:spPr>
        <a:xfrm>
          <a:off x="2209800" y="598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122428</xdr:rowOff>
    </xdr:from>
    <xdr:to>
      <xdr:col>3</xdr:col>
      <xdr:colOff>142875</xdr:colOff>
      <xdr:row>34</xdr:row>
      <xdr:rowOff>159004</xdr:rowOff>
    </xdr:to>
    <xdr:cxnSp macro="">
      <xdr:nvCxnSpPr>
        <xdr:cNvPr id="71" name="直線コネクタ 70"/>
        <xdr:cNvCxnSpPr/>
      </xdr:nvCxnSpPr>
      <xdr:spPr>
        <a:xfrm>
          <a:off x="1320800" y="59517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100855</xdr:rowOff>
    </xdr:from>
    <xdr:ext cx="762000" cy="259045"/>
    <xdr:sp macro="" textlink="">
      <xdr:nvSpPr>
        <xdr:cNvPr id="73" name="テキスト ボックス 72"/>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44196</xdr:rowOff>
    </xdr:from>
    <xdr:to>
      <xdr:col>7</xdr:col>
      <xdr:colOff>66675</xdr:colOff>
      <xdr:row>34</xdr:row>
      <xdr:rowOff>145796</xdr:rowOff>
    </xdr:to>
    <xdr:sp macro="" textlink="">
      <xdr:nvSpPr>
        <xdr:cNvPr id="81" name="円/楕円 80"/>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60723</xdr:rowOff>
    </xdr:from>
    <xdr:ext cx="762000" cy="259045"/>
    <xdr:sp macro="" textlink="">
      <xdr:nvSpPr>
        <xdr:cNvPr id="82" name="人件費該当値テキスト"/>
        <xdr:cNvSpPr txBox="1"/>
      </xdr:nvSpPr>
      <xdr:spPr>
        <a:xfrm>
          <a:off x="4914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112776</xdr:rowOff>
    </xdr:from>
    <xdr:to>
      <xdr:col>5</xdr:col>
      <xdr:colOff>600075</xdr:colOff>
      <xdr:row>35</xdr:row>
      <xdr:rowOff>42926</xdr:rowOff>
    </xdr:to>
    <xdr:sp macro="" textlink="">
      <xdr:nvSpPr>
        <xdr:cNvPr id="83" name="円/楕円 82"/>
        <xdr:cNvSpPr/>
      </xdr:nvSpPr>
      <xdr:spPr>
        <a:xfrm>
          <a:off x="3937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53103</xdr:rowOff>
    </xdr:from>
    <xdr:ext cx="736600" cy="259045"/>
    <xdr:sp macro="" textlink="">
      <xdr:nvSpPr>
        <xdr:cNvPr id="84" name="テキスト ボックス 83"/>
        <xdr:cNvSpPr txBox="1"/>
      </xdr:nvSpPr>
      <xdr:spPr>
        <a:xfrm>
          <a:off x="3606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108204</xdr:rowOff>
    </xdr:from>
    <xdr:to>
      <xdr:col>4</xdr:col>
      <xdr:colOff>396875</xdr:colOff>
      <xdr:row>35</xdr:row>
      <xdr:rowOff>38354</xdr:rowOff>
    </xdr:to>
    <xdr:sp macro="" textlink="">
      <xdr:nvSpPr>
        <xdr:cNvPr id="85" name="円/楕円 84"/>
        <xdr:cNvSpPr/>
      </xdr:nvSpPr>
      <xdr:spPr>
        <a:xfrm>
          <a:off x="3048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48531</xdr:rowOff>
    </xdr:from>
    <xdr:ext cx="762000" cy="259045"/>
    <xdr:sp macro="" textlink="">
      <xdr:nvSpPr>
        <xdr:cNvPr id="86" name="テキスト ボックス 85"/>
        <xdr:cNvSpPr txBox="1"/>
      </xdr:nvSpPr>
      <xdr:spPr>
        <a:xfrm>
          <a:off x="2717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108204</xdr:rowOff>
    </xdr:from>
    <xdr:to>
      <xdr:col>3</xdr:col>
      <xdr:colOff>193675</xdr:colOff>
      <xdr:row>35</xdr:row>
      <xdr:rowOff>38354</xdr:rowOff>
    </xdr:to>
    <xdr:sp macro="" textlink="">
      <xdr:nvSpPr>
        <xdr:cNvPr id="87" name="円/楕円 86"/>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48531</xdr:rowOff>
    </xdr:from>
    <xdr:ext cx="762000" cy="259045"/>
    <xdr:sp macro="" textlink="">
      <xdr:nvSpPr>
        <xdr:cNvPr id="88" name="テキスト ボックス 87"/>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71628</xdr:rowOff>
    </xdr:from>
    <xdr:to>
      <xdr:col>1</xdr:col>
      <xdr:colOff>676275</xdr:colOff>
      <xdr:row>35</xdr:row>
      <xdr:rowOff>1778</xdr:rowOff>
    </xdr:to>
    <xdr:sp macro="" textlink="">
      <xdr:nvSpPr>
        <xdr:cNvPr id="89" name="円/楕円 88"/>
        <xdr:cNvSpPr/>
      </xdr:nvSpPr>
      <xdr:spPr>
        <a:xfrm>
          <a:off x="1270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11955</xdr:rowOff>
    </xdr:from>
    <xdr:ext cx="762000" cy="259045"/>
    <xdr:sp macro="" textlink="">
      <xdr:nvSpPr>
        <xdr:cNvPr id="90" name="テキスト ボックス 89"/>
        <xdr:cNvSpPr txBox="1"/>
      </xdr:nvSpPr>
      <xdr:spPr>
        <a:xfrm>
          <a:off x="939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人件費の支出状況が、委託料や総合行政システム等の借上料等の支出へ影響しており、依然として物件費の経常収支比率が高い状態を継続している。人件費は低い水準を維持している。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55154</xdr:rowOff>
    </xdr:from>
    <xdr:to>
      <xdr:col>24</xdr:col>
      <xdr:colOff>31750</xdr:colOff>
      <xdr:row>19</xdr:row>
      <xdr:rowOff>46990</xdr:rowOff>
    </xdr:to>
    <xdr:cxnSp macro="">
      <xdr:nvCxnSpPr>
        <xdr:cNvPr id="125" name="直線コネクタ 124"/>
        <xdr:cNvCxnSpPr/>
      </xdr:nvCxnSpPr>
      <xdr:spPr>
        <a:xfrm flipV="1">
          <a:off x="15671800" y="314125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100874</xdr:rowOff>
    </xdr:from>
    <xdr:to>
      <xdr:col>22</xdr:col>
      <xdr:colOff>565150</xdr:colOff>
      <xdr:row>19</xdr:row>
      <xdr:rowOff>46990</xdr:rowOff>
    </xdr:to>
    <xdr:cxnSp macro="">
      <xdr:nvCxnSpPr>
        <xdr:cNvPr id="128" name="直線コネクタ 127"/>
        <xdr:cNvCxnSpPr/>
      </xdr:nvCxnSpPr>
      <xdr:spPr>
        <a:xfrm>
          <a:off x="14782800" y="31869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100874</xdr:rowOff>
    </xdr:from>
    <xdr:to>
      <xdr:col>21</xdr:col>
      <xdr:colOff>361950</xdr:colOff>
      <xdr:row>18</xdr:row>
      <xdr:rowOff>127000</xdr:rowOff>
    </xdr:to>
    <xdr:cxnSp macro="">
      <xdr:nvCxnSpPr>
        <xdr:cNvPr id="131" name="直線コネクタ 130"/>
        <xdr:cNvCxnSpPr/>
      </xdr:nvCxnSpPr>
      <xdr:spPr>
        <a:xfrm flipV="1">
          <a:off x="13893800" y="3186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87812</xdr:rowOff>
    </xdr:from>
    <xdr:to>
      <xdr:col>20</xdr:col>
      <xdr:colOff>158750</xdr:colOff>
      <xdr:row>18</xdr:row>
      <xdr:rowOff>127000</xdr:rowOff>
    </xdr:to>
    <xdr:cxnSp macro="">
      <xdr:nvCxnSpPr>
        <xdr:cNvPr id="134" name="直線コネクタ 133"/>
        <xdr:cNvCxnSpPr/>
      </xdr:nvCxnSpPr>
      <xdr:spPr>
        <a:xfrm>
          <a:off x="13004800" y="31739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4354</xdr:rowOff>
    </xdr:from>
    <xdr:to>
      <xdr:col>24</xdr:col>
      <xdr:colOff>82550</xdr:colOff>
      <xdr:row>18</xdr:row>
      <xdr:rowOff>105954</xdr:rowOff>
    </xdr:to>
    <xdr:sp macro="" textlink="">
      <xdr:nvSpPr>
        <xdr:cNvPr id="144" name="円/楕円 143"/>
        <xdr:cNvSpPr/>
      </xdr:nvSpPr>
      <xdr:spPr>
        <a:xfrm>
          <a:off x="164592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147881</xdr:rowOff>
    </xdr:from>
    <xdr:ext cx="762000" cy="259045"/>
    <xdr:sp macro="" textlink="">
      <xdr:nvSpPr>
        <xdr:cNvPr id="145" name="物件費該当値テキスト"/>
        <xdr:cNvSpPr txBox="1"/>
      </xdr:nvSpPr>
      <xdr:spPr>
        <a:xfrm>
          <a:off x="16598900" y="306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167640</xdr:rowOff>
    </xdr:from>
    <xdr:to>
      <xdr:col>22</xdr:col>
      <xdr:colOff>615950</xdr:colOff>
      <xdr:row>19</xdr:row>
      <xdr:rowOff>97790</xdr:rowOff>
    </xdr:to>
    <xdr:sp macro="" textlink="">
      <xdr:nvSpPr>
        <xdr:cNvPr id="146" name="円/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50074</xdr:rowOff>
    </xdr:from>
    <xdr:to>
      <xdr:col>21</xdr:col>
      <xdr:colOff>412750</xdr:colOff>
      <xdr:row>18</xdr:row>
      <xdr:rowOff>151674</xdr:rowOff>
    </xdr:to>
    <xdr:sp macro="" textlink="">
      <xdr:nvSpPr>
        <xdr:cNvPr id="148" name="円/楕円 147"/>
        <xdr:cNvSpPr/>
      </xdr:nvSpPr>
      <xdr:spPr>
        <a:xfrm>
          <a:off x="14732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136451</xdr:rowOff>
    </xdr:from>
    <xdr:ext cx="762000" cy="259045"/>
    <xdr:sp macro="" textlink="">
      <xdr:nvSpPr>
        <xdr:cNvPr id="149" name="テキスト ボックス 148"/>
        <xdr:cNvSpPr txBox="1"/>
      </xdr:nvSpPr>
      <xdr:spPr>
        <a:xfrm>
          <a:off x="14401800" y="3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0" name="円/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37012</xdr:rowOff>
    </xdr:from>
    <xdr:to>
      <xdr:col>19</xdr:col>
      <xdr:colOff>6350</xdr:colOff>
      <xdr:row>18</xdr:row>
      <xdr:rowOff>138612</xdr:rowOff>
    </xdr:to>
    <xdr:sp macro="" textlink="">
      <xdr:nvSpPr>
        <xdr:cNvPr id="152" name="円/楕円 151"/>
        <xdr:cNvSpPr/>
      </xdr:nvSpPr>
      <xdr:spPr>
        <a:xfrm>
          <a:off x="12954000" y="31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123388</xdr:rowOff>
    </xdr:from>
    <xdr:ext cx="762000" cy="259045"/>
    <xdr:sp macro="" textlink="">
      <xdr:nvSpPr>
        <xdr:cNvPr id="153" name="テキスト ボックス 152"/>
        <xdr:cNvSpPr txBox="1"/>
      </xdr:nvSpPr>
      <xdr:spPr>
        <a:xfrm>
          <a:off x="12623800" y="32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は、臨時福祉給付金等の臨時的支出の関係で一時的に減少に転じたが、従前より私立保育園に対する多額の保育所運営費の措置や、障害、高齢者福祉及び子育て支援、ひとり親支援に対する支出が増加していく事が予測されるが、今後の必要性を検証し、適正な支出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60</xdr:row>
      <xdr:rowOff>127000</xdr:rowOff>
    </xdr:to>
    <xdr:cxnSp macro="">
      <xdr:nvCxnSpPr>
        <xdr:cNvPr id="188" name="直線コネクタ 187"/>
        <xdr:cNvCxnSpPr/>
      </xdr:nvCxnSpPr>
      <xdr:spPr>
        <a:xfrm flipV="1">
          <a:off x="3987800" y="10136415"/>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9"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12700</xdr:rowOff>
    </xdr:from>
    <xdr:to>
      <xdr:col>5</xdr:col>
      <xdr:colOff>549275</xdr:colOff>
      <xdr:row>60</xdr:row>
      <xdr:rowOff>127000</xdr:rowOff>
    </xdr:to>
    <xdr:cxnSp macro="">
      <xdr:nvCxnSpPr>
        <xdr:cNvPr id="191" name="直線コネクタ 190"/>
        <xdr:cNvCxnSpPr/>
      </xdr:nvCxnSpPr>
      <xdr:spPr>
        <a:xfrm>
          <a:off x="3098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4535</xdr:rowOff>
    </xdr:from>
    <xdr:to>
      <xdr:col>4</xdr:col>
      <xdr:colOff>346075</xdr:colOff>
      <xdr:row>60</xdr:row>
      <xdr:rowOff>12700</xdr:rowOff>
    </xdr:to>
    <xdr:cxnSp macro="">
      <xdr:nvCxnSpPr>
        <xdr:cNvPr id="194" name="直線コネクタ 193"/>
        <xdr:cNvCxnSpPr/>
      </xdr:nvCxnSpPr>
      <xdr:spPr>
        <a:xfrm>
          <a:off x="2209800" y="101200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96" name="テキスト ボックス 19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59</xdr:row>
      <xdr:rowOff>4535</xdr:rowOff>
    </xdr:to>
    <xdr:cxnSp macro="">
      <xdr:nvCxnSpPr>
        <xdr:cNvPr id="197" name="直線コネクタ 196"/>
        <xdr:cNvCxnSpPr/>
      </xdr:nvCxnSpPr>
      <xdr:spPr>
        <a:xfrm>
          <a:off x="1320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199" name="テキスト ボックス 198"/>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7" name="円/楕円 206"/>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8"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09" name="円/楕円 208"/>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0" name="テキスト ボックス 209"/>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1" name="円/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125185</xdr:rowOff>
    </xdr:from>
    <xdr:to>
      <xdr:col>3</xdr:col>
      <xdr:colOff>193675</xdr:colOff>
      <xdr:row>59</xdr:row>
      <xdr:rowOff>55335</xdr:rowOff>
    </xdr:to>
    <xdr:sp macro="" textlink="">
      <xdr:nvSpPr>
        <xdr:cNvPr id="213" name="円/楕円 212"/>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40112</xdr:rowOff>
    </xdr:from>
    <xdr:ext cx="762000" cy="259045"/>
    <xdr:sp macro="" textlink="">
      <xdr:nvSpPr>
        <xdr:cNvPr id="214" name="テキスト ボックス 213"/>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5" name="円/楕円 214"/>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6" name="テキスト ボックス 215"/>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特別会計に対する繰出金については、依然として多額の状態が続いており、特に下水道会計においては、繰出金の約６割を占めている事から、使用料の見直しを行い、繰出金の削減に努める。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108712</xdr:rowOff>
    </xdr:to>
    <xdr:cxnSp macro="">
      <xdr:nvCxnSpPr>
        <xdr:cNvPr id="246" name="直線コネクタ 245"/>
        <xdr:cNvCxnSpPr/>
      </xdr:nvCxnSpPr>
      <xdr:spPr>
        <a:xfrm flipV="1">
          <a:off x="15671800" y="96230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108712</xdr:rowOff>
    </xdr:to>
    <xdr:cxnSp macro="">
      <xdr:nvCxnSpPr>
        <xdr:cNvPr id="249" name="直線コネクタ 248"/>
        <xdr:cNvCxnSpPr/>
      </xdr:nvCxnSpPr>
      <xdr:spPr>
        <a:xfrm>
          <a:off x="14782800" y="9682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76708</xdr:rowOff>
    </xdr:from>
    <xdr:to>
      <xdr:col>21</xdr:col>
      <xdr:colOff>361950</xdr:colOff>
      <xdr:row>56</xdr:row>
      <xdr:rowOff>81280</xdr:rowOff>
    </xdr:to>
    <xdr:cxnSp macro="">
      <xdr:nvCxnSpPr>
        <xdr:cNvPr id="252" name="直線コネクタ 251"/>
        <xdr:cNvCxnSpPr/>
      </xdr:nvCxnSpPr>
      <xdr:spPr>
        <a:xfrm>
          <a:off x="13893800" y="9677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44704</xdr:rowOff>
    </xdr:from>
    <xdr:to>
      <xdr:col>20</xdr:col>
      <xdr:colOff>158750</xdr:colOff>
      <xdr:row>56</xdr:row>
      <xdr:rowOff>76708</xdr:rowOff>
    </xdr:to>
    <xdr:cxnSp macro="">
      <xdr:nvCxnSpPr>
        <xdr:cNvPr id="255" name="直線コネクタ 254"/>
        <xdr:cNvCxnSpPr/>
      </xdr:nvCxnSpPr>
      <xdr:spPr>
        <a:xfrm>
          <a:off x="13004800" y="9645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142494</xdr:rowOff>
    </xdr:from>
    <xdr:to>
      <xdr:col>24</xdr:col>
      <xdr:colOff>82550</xdr:colOff>
      <xdr:row>56</xdr:row>
      <xdr:rowOff>72644</xdr:rowOff>
    </xdr:to>
    <xdr:sp macro="" textlink="">
      <xdr:nvSpPr>
        <xdr:cNvPr id="265" name="円/楕円 264"/>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159021</xdr:rowOff>
    </xdr:from>
    <xdr:ext cx="762000" cy="259045"/>
    <xdr:sp macro="" textlink="">
      <xdr:nvSpPr>
        <xdr:cNvPr id="266" name="その他該当値テキスト"/>
        <xdr:cNvSpPr txBox="1"/>
      </xdr:nvSpPr>
      <xdr:spPr>
        <a:xfrm>
          <a:off x="16598900" y="94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57912</xdr:rowOff>
    </xdr:from>
    <xdr:to>
      <xdr:col>22</xdr:col>
      <xdr:colOff>615950</xdr:colOff>
      <xdr:row>56</xdr:row>
      <xdr:rowOff>159512</xdr:rowOff>
    </xdr:to>
    <xdr:sp macro="" textlink="">
      <xdr:nvSpPr>
        <xdr:cNvPr id="267" name="円/楕円 266"/>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169689</xdr:rowOff>
    </xdr:from>
    <xdr:ext cx="736600" cy="259045"/>
    <xdr:sp macro="" textlink="">
      <xdr:nvSpPr>
        <xdr:cNvPr id="268" name="テキスト ボックス 267"/>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69" name="円/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25908</xdr:rowOff>
    </xdr:from>
    <xdr:to>
      <xdr:col>20</xdr:col>
      <xdr:colOff>209550</xdr:colOff>
      <xdr:row>56</xdr:row>
      <xdr:rowOff>127508</xdr:rowOff>
    </xdr:to>
    <xdr:sp macro="" textlink="">
      <xdr:nvSpPr>
        <xdr:cNvPr id="271" name="円/楕円 270"/>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137685</xdr:rowOff>
    </xdr:from>
    <xdr:ext cx="762000" cy="259045"/>
    <xdr:sp macro="" textlink="">
      <xdr:nvSpPr>
        <xdr:cNvPr id="272" name="テキスト ボックス 271"/>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73" name="円/楕円 272"/>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74" name="テキスト ボックス 273"/>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各地区及び各種団体への補助金は、経常的なものであり大幅な削減は難しい状況である。また、保育園関係の補助金もあり、経常収支比率は横這いの状態が継続している。</a:t>
          </a:r>
        </a:p>
        <a:p>
          <a:r>
            <a:rPr kumimoji="1" lang="ja-JP" altLang="en-US" sz="1300">
              <a:latin typeface="ＭＳ Ｐゴシック"/>
            </a:rPr>
            <a:t>今後も、必要に応じた補助金の見直しや廃止を検討していく。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83566</xdr:rowOff>
    </xdr:to>
    <xdr:cxnSp macro="">
      <xdr:nvCxnSpPr>
        <xdr:cNvPr id="304" name="直線コネクタ 303"/>
        <xdr:cNvCxnSpPr/>
      </xdr:nvCxnSpPr>
      <xdr:spPr>
        <a:xfrm flipV="1">
          <a:off x="15671800" y="63540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51562</xdr:rowOff>
    </xdr:from>
    <xdr:to>
      <xdr:col>22</xdr:col>
      <xdr:colOff>565150</xdr:colOff>
      <xdr:row>37</xdr:row>
      <xdr:rowOff>83566</xdr:rowOff>
    </xdr:to>
    <xdr:cxnSp macro="">
      <xdr:nvCxnSpPr>
        <xdr:cNvPr id="307" name="直線コネクタ 306"/>
        <xdr:cNvCxnSpPr/>
      </xdr:nvCxnSpPr>
      <xdr:spPr>
        <a:xfrm>
          <a:off x="14782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110998</xdr:rowOff>
    </xdr:to>
    <xdr:cxnSp macro="">
      <xdr:nvCxnSpPr>
        <xdr:cNvPr id="310" name="直線コネクタ 309"/>
        <xdr:cNvCxnSpPr/>
      </xdr:nvCxnSpPr>
      <xdr:spPr>
        <a:xfrm flipV="1">
          <a:off x="13893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110998</xdr:rowOff>
    </xdr:from>
    <xdr:to>
      <xdr:col>20</xdr:col>
      <xdr:colOff>158750</xdr:colOff>
      <xdr:row>37</xdr:row>
      <xdr:rowOff>115570</xdr:rowOff>
    </xdr:to>
    <xdr:cxnSp macro="">
      <xdr:nvCxnSpPr>
        <xdr:cNvPr id="313" name="直線コネクタ 312"/>
        <xdr:cNvCxnSpPr/>
      </xdr:nvCxnSpPr>
      <xdr:spPr>
        <a:xfrm flipV="1">
          <a:off x="13004800" y="6454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3" name="円/楕円 322"/>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4"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5" name="円/楕円 324"/>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6" name="テキスト ボックス 325"/>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7" name="円/楕円 326"/>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8" name="テキスト ボックス 327"/>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29" name="円/楕円 328"/>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0" name="テキスト ボックス 329"/>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1" name="円/楕円 330"/>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2" name="テキスト ボックス 331"/>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区画整理事業等の大型事業の完了に伴い、新規地方債の発行が減少し、また、借入地方債の償還額がピークを過ぎた為、今後は減少傾向に推移していく見込み。</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140715</xdr:rowOff>
    </xdr:to>
    <xdr:cxnSp macro="">
      <xdr:nvCxnSpPr>
        <xdr:cNvPr id="362" name="直線コネクタ 361"/>
        <xdr:cNvCxnSpPr/>
      </xdr:nvCxnSpPr>
      <xdr:spPr>
        <a:xfrm flipV="1">
          <a:off x="3987800" y="131389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140715</xdr:rowOff>
    </xdr:to>
    <xdr:cxnSp macro="">
      <xdr:nvCxnSpPr>
        <xdr:cNvPr id="365" name="直線コネクタ 364"/>
        <xdr:cNvCxnSpPr/>
      </xdr:nvCxnSpPr>
      <xdr:spPr>
        <a:xfrm>
          <a:off x="3098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99568</xdr:rowOff>
    </xdr:to>
    <xdr:cxnSp macro="">
      <xdr:nvCxnSpPr>
        <xdr:cNvPr id="368" name="直線コネクタ 367"/>
        <xdr:cNvCxnSpPr/>
      </xdr:nvCxnSpPr>
      <xdr:spPr>
        <a:xfrm>
          <a:off x="2209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17272</xdr:rowOff>
    </xdr:from>
    <xdr:to>
      <xdr:col>3</xdr:col>
      <xdr:colOff>142875</xdr:colOff>
      <xdr:row>76</xdr:row>
      <xdr:rowOff>62992</xdr:rowOff>
    </xdr:to>
    <xdr:cxnSp macro="">
      <xdr:nvCxnSpPr>
        <xdr:cNvPr id="371" name="直線コネクタ 370"/>
        <xdr:cNvCxnSpPr/>
      </xdr:nvCxnSpPr>
      <xdr:spPr>
        <a:xfrm>
          <a:off x="1320800" y="13047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3" name="テキスト ボックス 37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5" name="テキスト ボックス 374"/>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1" name="円/楕円 380"/>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2"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3" name="円/楕円 382"/>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4" name="テキスト ボックス 383"/>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5" name="円/楕円 384"/>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6" name="テキスト ボックス 385"/>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87" name="円/楕円 386"/>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88" name="テキスト ボックス 387"/>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137922</xdr:rowOff>
    </xdr:from>
    <xdr:to>
      <xdr:col>1</xdr:col>
      <xdr:colOff>676275</xdr:colOff>
      <xdr:row>76</xdr:row>
      <xdr:rowOff>68072</xdr:rowOff>
    </xdr:to>
    <xdr:sp macro="" textlink="">
      <xdr:nvSpPr>
        <xdr:cNvPr id="389" name="円/楕円 388"/>
        <xdr:cNvSpPr/>
      </xdr:nvSpPr>
      <xdr:spPr>
        <a:xfrm>
          <a:off x="1270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78249</xdr:rowOff>
    </xdr:from>
    <xdr:ext cx="762000" cy="259045"/>
    <xdr:sp macro="" textlink="">
      <xdr:nvSpPr>
        <xdr:cNvPr id="390" name="テキスト ボックス 389"/>
        <xdr:cNvSpPr txBox="1"/>
      </xdr:nvSpPr>
      <xdr:spPr>
        <a:xfrm>
          <a:off x="939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臨時的支出により一時的に減少に転じたが、動向としては、増加傾向にある。対象となる支出、特に物件費、扶助費、補助費については、必要性や適当性を精査し、支出を抑えるとともに、徴収強化による歳入の増額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78</xdr:row>
      <xdr:rowOff>130811</xdr:rowOff>
    </xdr:to>
    <xdr:cxnSp macro="">
      <xdr:nvCxnSpPr>
        <xdr:cNvPr id="423" name="直線コネクタ 422"/>
        <xdr:cNvCxnSpPr/>
      </xdr:nvCxnSpPr>
      <xdr:spPr>
        <a:xfrm flipV="1">
          <a:off x="15671800" y="13153389"/>
          <a:ext cx="838200" cy="35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130811</xdr:rowOff>
    </xdr:to>
    <xdr:cxnSp macro="">
      <xdr:nvCxnSpPr>
        <xdr:cNvPr id="426" name="直線コネクタ 425"/>
        <xdr:cNvCxnSpPr/>
      </xdr:nvCxnSpPr>
      <xdr:spPr>
        <a:xfrm>
          <a:off x="14782800" y="13355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1270</xdr:rowOff>
    </xdr:to>
    <xdr:cxnSp macro="">
      <xdr:nvCxnSpPr>
        <xdr:cNvPr id="429" name="直線コネクタ 428"/>
        <xdr:cNvCxnSpPr/>
      </xdr:nvCxnSpPr>
      <xdr:spPr>
        <a:xfrm flipV="1">
          <a:off x="13893800" y="13355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81280</xdr:rowOff>
    </xdr:from>
    <xdr:to>
      <xdr:col>20</xdr:col>
      <xdr:colOff>158750</xdr:colOff>
      <xdr:row>78</xdr:row>
      <xdr:rowOff>1270</xdr:rowOff>
    </xdr:to>
    <xdr:cxnSp macro="">
      <xdr:nvCxnSpPr>
        <xdr:cNvPr id="432" name="直線コネクタ 431"/>
        <xdr:cNvCxnSpPr/>
      </xdr:nvCxnSpPr>
      <xdr:spPr>
        <a:xfrm>
          <a:off x="13004800" y="132829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2" name="円/楕円 441"/>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43"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80011</xdr:rowOff>
    </xdr:from>
    <xdr:to>
      <xdr:col>22</xdr:col>
      <xdr:colOff>615950</xdr:colOff>
      <xdr:row>79</xdr:row>
      <xdr:rowOff>10161</xdr:rowOff>
    </xdr:to>
    <xdr:sp macro="" textlink="">
      <xdr:nvSpPr>
        <xdr:cNvPr id="444" name="円/楕円 443"/>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166388</xdr:rowOff>
    </xdr:from>
    <xdr:ext cx="736600" cy="259045"/>
    <xdr:sp macro="" textlink="">
      <xdr:nvSpPr>
        <xdr:cNvPr id="445" name="テキスト ボックス 444"/>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46" name="円/楕円 445"/>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7" name="テキスト ボックス 446"/>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121920</xdr:rowOff>
    </xdr:from>
    <xdr:to>
      <xdr:col>20</xdr:col>
      <xdr:colOff>209550</xdr:colOff>
      <xdr:row>78</xdr:row>
      <xdr:rowOff>52070</xdr:rowOff>
    </xdr:to>
    <xdr:sp macro="" textlink="">
      <xdr:nvSpPr>
        <xdr:cNvPr id="448" name="円/楕円 447"/>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36847</xdr:rowOff>
    </xdr:from>
    <xdr:ext cx="762000" cy="259045"/>
    <xdr:sp macro="" textlink="">
      <xdr:nvSpPr>
        <xdr:cNvPr id="449" name="テキスト ボックス 448"/>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0" name="円/楕円 449"/>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51" name="テキスト ボックス 450"/>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山梨県昭和町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9360</xdr:rowOff>
    </xdr:from>
    <xdr:to>
      <xdr:col>4</xdr:col>
      <xdr:colOff>1117600</xdr:colOff>
      <xdr:row>20</xdr:row>
      <xdr:rowOff>29032</xdr:rowOff>
    </xdr:to>
    <xdr:cxnSp macro="">
      <xdr:nvCxnSpPr>
        <xdr:cNvPr id="50" name="直線コネクタ 49"/>
        <xdr:cNvCxnSpPr/>
      </xdr:nvCxnSpPr>
      <xdr:spPr bwMode="auto">
        <a:xfrm flipV="1">
          <a:off x="5003800" y="3485985"/>
          <a:ext cx="647700" cy="1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117479</xdr:rowOff>
    </xdr:from>
    <xdr:ext cx="762000" cy="259045"/>
    <xdr:sp macro="" textlink="">
      <xdr:nvSpPr>
        <xdr:cNvPr id="51" name="人口1人当たり決算額の推移平均値テキスト130"/>
        <xdr:cNvSpPr txBox="1"/>
      </xdr:nvSpPr>
      <xdr:spPr>
        <a:xfrm>
          <a:off x="5740400" y="2908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19863</xdr:rowOff>
    </xdr:from>
    <xdr:to>
      <xdr:col>4</xdr:col>
      <xdr:colOff>469900</xdr:colOff>
      <xdr:row>20</xdr:row>
      <xdr:rowOff>29032</xdr:rowOff>
    </xdr:to>
    <xdr:cxnSp macro="">
      <xdr:nvCxnSpPr>
        <xdr:cNvPr id="53" name="直線コネクタ 52"/>
        <xdr:cNvCxnSpPr/>
      </xdr:nvCxnSpPr>
      <xdr:spPr bwMode="auto">
        <a:xfrm>
          <a:off x="4305300" y="3496488"/>
          <a:ext cx="698500" cy="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67251</xdr:rowOff>
    </xdr:from>
    <xdr:ext cx="736600" cy="259045"/>
    <xdr:sp macro="" textlink="">
      <xdr:nvSpPr>
        <xdr:cNvPr id="55" name="テキスト ボックス 54"/>
        <xdr:cNvSpPr txBox="1"/>
      </xdr:nvSpPr>
      <xdr:spPr>
        <a:xfrm>
          <a:off x="4622800" y="2858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125819</xdr:rowOff>
    </xdr:from>
    <xdr:to>
      <xdr:col>3</xdr:col>
      <xdr:colOff>904875</xdr:colOff>
      <xdr:row>20</xdr:row>
      <xdr:rowOff>19863</xdr:rowOff>
    </xdr:to>
    <xdr:cxnSp macro="">
      <xdr:nvCxnSpPr>
        <xdr:cNvPr id="56" name="直線コネクタ 55"/>
        <xdr:cNvCxnSpPr/>
      </xdr:nvCxnSpPr>
      <xdr:spPr bwMode="auto">
        <a:xfrm>
          <a:off x="3606800" y="3430994"/>
          <a:ext cx="6985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37406</xdr:rowOff>
    </xdr:from>
    <xdr:ext cx="762000" cy="259045"/>
    <xdr:sp macro="" textlink="">
      <xdr:nvSpPr>
        <xdr:cNvPr id="58" name="テキスト ボックス 57"/>
        <xdr:cNvSpPr txBox="1"/>
      </xdr:nvSpPr>
      <xdr:spPr>
        <a:xfrm>
          <a:off x="3924300" y="282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125819</xdr:rowOff>
    </xdr:from>
    <xdr:to>
      <xdr:col>3</xdr:col>
      <xdr:colOff>206375</xdr:colOff>
      <xdr:row>19</xdr:row>
      <xdr:rowOff>145733</xdr:rowOff>
    </xdr:to>
    <xdr:cxnSp macro="">
      <xdr:nvCxnSpPr>
        <xdr:cNvPr id="59" name="直線コネクタ 58"/>
        <xdr:cNvCxnSpPr/>
      </xdr:nvCxnSpPr>
      <xdr:spPr bwMode="auto">
        <a:xfrm flipV="1">
          <a:off x="2908300" y="3430994"/>
          <a:ext cx="698500" cy="1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2468</xdr:rowOff>
    </xdr:from>
    <xdr:ext cx="762000" cy="259045"/>
    <xdr:sp macro="" textlink="">
      <xdr:nvSpPr>
        <xdr:cNvPr id="61" name="テキスト ボックス 60"/>
        <xdr:cNvSpPr txBox="1"/>
      </xdr:nvSpPr>
      <xdr:spPr>
        <a:xfrm>
          <a:off x="3225800" y="279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58704</xdr:rowOff>
    </xdr:from>
    <xdr:ext cx="762000" cy="259045"/>
    <xdr:sp macro="" textlink="">
      <xdr:nvSpPr>
        <xdr:cNvPr id="63" name="テキスト ボックス 62"/>
        <xdr:cNvSpPr txBox="1"/>
      </xdr:nvSpPr>
      <xdr:spPr>
        <a:xfrm>
          <a:off x="2527300" y="284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130010</xdr:rowOff>
    </xdr:from>
    <xdr:to>
      <xdr:col>5</xdr:col>
      <xdr:colOff>34925</xdr:colOff>
      <xdr:row>20</xdr:row>
      <xdr:rowOff>60160</xdr:rowOff>
    </xdr:to>
    <xdr:sp macro="" textlink="">
      <xdr:nvSpPr>
        <xdr:cNvPr id="69" name="円/楕円 68"/>
        <xdr:cNvSpPr/>
      </xdr:nvSpPr>
      <xdr:spPr bwMode="auto">
        <a:xfrm>
          <a:off x="5600700" y="343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102087</xdr:rowOff>
    </xdr:from>
    <xdr:ext cx="762000" cy="259045"/>
    <xdr:sp macro="" textlink="">
      <xdr:nvSpPr>
        <xdr:cNvPr id="70" name="人口1人当たり決算額の推移該当値テキスト130"/>
        <xdr:cNvSpPr txBox="1"/>
      </xdr:nvSpPr>
      <xdr:spPr>
        <a:xfrm>
          <a:off x="5740400" y="340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65,513</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149682</xdr:rowOff>
    </xdr:from>
    <xdr:to>
      <xdr:col>4</xdr:col>
      <xdr:colOff>520700</xdr:colOff>
      <xdr:row>20</xdr:row>
      <xdr:rowOff>79832</xdr:rowOff>
    </xdr:to>
    <xdr:sp macro="" textlink="">
      <xdr:nvSpPr>
        <xdr:cNvPr id="71" name="円/楕円 70"/>
        <xdr:cNvSpPr/>
      </xdr:nvSpPr>
      <xdr:spPr bwMode="auto">
        <a:xfrm>
          <a:off x="4953000" y="3454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64609</xdr:rowOff>
    </xdr:from>
    <xdr:ext cx="736600" cy="259045"/>
    <xdr:sp macro="" textlink="">
      <xdr:nvSpPr>
        <xdr:cNvPr id="72" name="テキスト ボックス 71"/>
        <xdr:cNvSpPr txBox="1"/>
      </xdr:nvSpPr>
      <xdr:spPr>
        <a:xfrm>
          <a:off x="4622800" y="354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63,964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140513</xdr:rowOff>
    </xdr:from>
    <xdr:to>
      <xdr:col>3</xdr:col>
      <xdr:colOff>955675</xdr:colOff>
      <xdr:row>20</xdr:row>
      <xdr:rowOff>70663</xdr:rowOff>
    </xdr:to>
    <xdr:sp macro="" textlink="">
      <xdr:nvSpPr>
        <xdr:cNvPr id="73" name="円/楕円 72"/>
        <xdr:cNvSpPr/>
      </xdr:nvSpPr>
      <xdr:spPr bwMode="auto">
        <a:xfrm>
          <a:off x="4254500" y="3445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55440</xdr:rowOff>
    </xdr:from>
    <xdr:ext cx="762000" cy="259045"/>
    <xdr:sp macro="" textlink="">
      <xdr:nvSpPr>
        <xdr:cNvPr id="74" name="テキスト ボックス 73"/>
        <xdr:cNvSpPr txBox="1"/>
      </xdr:nvSpPr>
      <xdr:spPr>
        <a:xfrm>
          <a:off x="3924300" y="35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75019</xdr:rowOff>
    </xdr:from>
    <xdr:to>
      <xdr:col>3</xdr:col>
      <xdr:colOff>257175</xdr:colOff>
      <xdr:row>20</xdr:row>
      <xdr:rowOff>5169</xdr:rowOff>
    </xdr:to>
    <xdr:sp macro="" textlink="">
      <xdr:nvSpPr>
        <xdr:cNvPr id="75" name="円/楕円 74"/>
        <xdr:cNvSpPr/>
      </xdr:nvSpPr>
      <xdr:spPr bwMode="auto">
        <a:xfrm>
          <a:off x="3556000" y="338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161396</xdr:rowOff>
    </xdr:from>
    <xdr:ext cx="762000" cy="259045"/>
    <xdr:sp macro="" textlink="">
      <xdr:nvSpPr>
        <xdr:cNvPr id="76" name="テキスト ボックス 75"/>
        <xdr:cNvSpPr txBox="1"/>
      </xdr:nvSpPr>
      <xdr:spPr>
        <a:xfrm>
          <a:off x="3225800" y="346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94933</xdr:rowOff>
    </xdr:from>
    <xdr:to>
      <xdr:col>2</xdr:col>
      <xdr:colOff>692150</xdr:colOff>
      <xdr:row>20</xdr:row>
      <xdr:rowOff>25083</xdr:rowOff>
    </xdr:to>
    <xdr:sp macro="" textlink="">
      <xdr:nvSpPr>
        <xdr:cNvPr id="77" name="円/楕円 76"/>
        <xdr:cNvSpPr/>
      </xdr:nvSpPr>
      <xdr:spPr bwMode="auto">
        <a:xfrm>
          <a:off x="2857500" y="340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9860</xdr:rowOff>
    </xdr:from>
    <xdr:ext cx="762000" cy="259045"/>
    <xdr:sp macro="" textlink="">
      <xdr:nvSpPr>
        <xdr:cNvPr id="78" name="テキスト ボックス 77"/>
        <xdr:cNvSpPr txBox="1"/>
      </xdr:nvSpPr>
      <xdr:spPr>
        <a:xfrm>
          <a:off x="2527300" y="34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335872</xdr:rowOff>
    </xdr:from>
    <xdr:to>
      <xdr:col>4</xdr:col>
      <xdr:colOff>1117600</xdr:colOff>
      <xdr:row>36</xdr:row>
      <xdr:rowOff>31193</xdr:rowOff>
    </xdr:to>
    <xdr:cxnSp macro="">
      <xdr:nvCxnSpPr>
        <xdr:cNvPr id="110" name="直線コネクタ 109"/>
        <xdr:cNvCxnSpPr/>
      </xdr:nvCxnSpPr>
      <xdr:spPr bwMode="auto">
        <a:xfrm flipV="1">
          <a:off x="5003800" y="6946222"/>
          <a:ext cx="647700" cy="3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320649</xdr:rowOff>
    </xdr:from>
    <xdr:ext cx="762000" cy="259045"/>
    <xdr:sp macro="" textlink="">
      <xdr:nvSpPr>
        <xdr:cNvPr id="111" name="人口1人当たり決算額の推移平均値テキスト445"/>
        <xdr:cNvSpPr txBox="1"/>
      </xdr:nvSpPr>
      <xdr:spPr>
        <a:xfrm>
          <a:off x="5740400" y="69309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30280</xdr:rowOff>
    </xdr:from>
    <xdr:to>
      <xdr:col>4</xdr:col>
      <xdr:colOff>469900</xdr:colOff>
      <xdr:row>36</xdr:row>
      <xdr:rowOff>31193</xdr:rowOff>
    </xdr:to>
    <xdr:cxnSp macro="">
      <xdr:nvCxnSpPr>
        <xdr:cNvPr id="113" name="直線コネクタ 112"/>
        <xdr:cNvCxnSpPr/>
      </xdr:nvCxnSpPr>
      <xdr:spPr bwMode="auto">
        <a:xfrm>
          <a:off x="4305300" y="6983530"/>
          <a:ext cx="698500" cy="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20793</xdr:rowOff>
    </xdr:from>
    <xdr:to>
      <xdr:col>3</xdr:col>
      <xdr:colOff>904875</xdr:colOff>
      <xdr:row>36</xdr:row>
      <xdr:rowOff>30280</xdr:rowOff>
    </xdr:to>
    <xdr:cxnSp macro="">
      <xdr:nvCxnSpPr>
        <xdr:cNvPr id="116" name="直線コネクタ 115"/>
        <xdr:cNvCxnSpPr/>
      </xdr:nvCxnSpPr>
      <xdr:spPr bwMode="auto">
        <a:xfrm>
          <a:off x="3606800" y="6974043"/>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332580</xdr:rowOff>
    </xdr:from>
    <xdr:to>
      <xdr:col>3</xdr:col>
      <xdr:colOff>206375</xdr:colOff>
      <xdr:row>36</xdr:row>
      <xdr:rowOff>20793</xdr:rowOff>
    </xdr:to>
    <xdr:cxnSp macro="">
      <xdr:nvCxnSpPr>
        <xdr:cNvPr id="119" name="直線コネクタ 118"/>
        <xdr:cNvCxnSpPr/>
      </xdr:nvCxnSpPr>
      <xdr:spPr bwMode="auto">
        <a:xfrm>
          <a:off x="2908300" y="6942930"/>
          <a:ext cx="698500" cy="31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285072</xdr:rowOff>
    </xdr:from>
    <xdr:to>
      <xdr:col>5</xdr:col>
      <xdr:colOff>34925</xdr:colOff>
      <xdr:row>36</xdr:row>
      <xdr:rowOff>43772</xdr:rowOff>
    </xdr:to>
    <xdr:sp macro="" textlink="">
      <xdr:nvSpPr>
        <xdr:cNvPr id="129" name="円/楕円 128"/>
        <xdr:cNvSpPr/>
      </xdr:nvSpPr>
      <xdr:spPr bwMode="auto">
        <a:xfrm>
          <a:off x="5600700" y="689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130149</xdr:rowOff>
    </xdr:from>
    <xdr:ext cx="762000" cy="259045"/>
    <xdr:sp macro="" textlink="">
      <xdr:nvSpPr>
        <xdr:cNvPr id="130" name="人口1人当たり決算額の推移該当値テキスト445"/>
        <xdr:cNvSpPr txBox="1"/>
      </xdr:nvSpPr>
      <xdr:spPr>
        <a:xfrm>
          <a:off x="5740400" y="674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323293</xdr:rowOff>
    </xdr:from>
    <xdr:to>
      <xdr:col>4</xdr:col>
      <xdr:colOff>520700</xdr:colOff>
      <xdr:row>36</xdr:row>
      <xdr:rowOff>81993</xdr:rowOff>
    </xdr:to>
    <xdr:sp macro="" textlink="">
      <xdr:nvSpPr>
        <xdr:cNvPr id="131" name="円/楕円 130"/>
        <xdr:cNvSpPr/>
      </xdr:nvSpPr>
      <xdr:spPr bwMode="auto">
        <a:xfrm>
          <a:off x="4953000" y="693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66770</xdr:rowOff>
    </xdr:from>
    <xdr:ext cx="736600" cy="259045"/>
    <xdr:sp macro="" textlink="">
      <xdr:nvSpPr>
        <xdr:cNvPr id="132" name="テキスト ボックス 131"/>
        <xdr:cNvSpPr txBox="1"/>
      </xdr:nvSpPr>
      <xdr:spPr>
        <a:xfrm>
          <a:off x="4622800" y="7020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322380</xdr:rowOff>
    </xdr:from>
    <xdr:to>
      <xdr:col>3</xdr:col>
      <xdr:colOff>955675</xdr:colOff>
      <xdr:row>36</xdr:row>
      <xdr:rowOff>81080</xdr:rowOff>
    </xdr:to>
    <xdr:sp macro="" textlink="">
      <xdr:nvSpPr>
        <xdr:cNvPr id="133" name="円/楕円 132"/>
        <xdr:cNvSpPr/>
      </xdr:nvSpPr>
      <xdr:spPr bwMode="auto">
        <a:xfrm>
          <a:off x="4254500" y="693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65857</xdr:rowOff>
    </xdr:from>
    <xdr:ext cx="762000" cy="259045"/>
    <xdr:sp macro="" textlink="">
      <xdr:nvSpPr>
        <xdr:cNvPr id="134" name="テキスト ボックス 133"/>
        <xdr:cNvSpPr txBox="1"/>
      </xdr:nvSpPr>
      <xdr:spPr>
        <a:xfrm>
          <a:off x="3924300" y="701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312893</xdr:rowOff>
    </xdr:from>
    <xdr:to>
      <xdr:col>3</xdr:col>
      <xdr:colOff>257175</xdr:colOff>
      <xdr:row>36</xdr:row>
      <xdr:rowOff>71593</xdr:rowOff>
    </xdr:to>
    <xdr:sp macro="" textlink="">
      <xdr:nvSpPr>
        <xdr:cNvPr id="135" name="円/楕円 134"/>
        <xdr:cNvSpPr/>
      </xdr:nvSpPr>
      <xdr:spPr bwMode="auto">
        <a:xfrm>
          <a:off x="3556000" y="692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56370</xdr:rowOff>
    </xdr:from>
    <xdr:ext cx="762000" cy="259045"/>
    <xdr:sp macro="" textlink="">
      <xdr:nvSpPr>
        <xdr:cNvPr id="136" name="テキスト ボックス 135"/>
        <xdr:cNvSpPr txBox="1"/>
      </xdr:nvSpPr>
      <xdr:spPr>
        <a:xfrm>
          <a:off x="3225800" y="700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281780</xdr:rowOff>
    </xdr:from>
    <xdr:to>
      <xdr:col>2</xdr:col>
      <xdr:colOff>692150</xdr:colOff>
      <xdr:row>36</xdr:row>
      <xdr:rowOff>40480</xdr:rowOff>
    </xdr:to>
    <xdr:sp macro="" textlink="">
      <xdr:nvSpPr>
        <xdr:cNvPr id="137" name="円/楕円 136"/>
        <xdr:cNvSpPr/>
      </xdr:nvSpPr>
      <xdr:spPr bwMode="auto">
        <a:xfrm>
          <a:off x="2857500" y="689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25257</xdr:rowOff>
    </xdr:from>
    <xdr:ext cx="762000" cy="259045"/>
    <xdr:sp macro="" textlink="">
      <xdr:nvSpPr>
        <xdr:cNvPr id="138" name="テキスト ボックス 137"/>
        <xdr:cNvSpPr txBox="1"/>
      </xdr:nvSpPr>
      <xdr:spPr>
        <a:xfrm>
          <a:off x="2527300" y="69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　平成２５年度は臨時的な多額支出に伴い、減</a:t>
          </a:r>
        </a:p>
        <a:p>
          <a:r>
            <a:rPr kumimoji="1" lang="ja-JP" altLang="en-US" sz="1300">
              <a:latin typeface="ＭＳ ゴシック" pitchFamily="49" charset="-128"/>
              <a:ea typeface="ＭＳ ゴシック" pitchFamily="49" charset="-128"/>
            </a:rPr>
            <a:t>　少したが、平成２６年度は税収の増額と歳出が前年度を下回った</a:t>
          </a:r>
        </a:p>
        <a:p>
          <a:r>
            <a:rPr kumimoji="1" lang="ja-JP" altLang="en-US" sz="1300">
              <a:latin typeface="ＭＳ ゴシック" pitchFamily="49" charset="-128"/>
              <a:ea typeface="ＭＳ ゴシック" pitchFamily="49" charset="-128"/>
            </a:rPr>
            <a:t>　為、平成２４年度と同レベルとなった。</a:t>
          </a:r>
        </a:p>
        <a:p>
          <a:r>
            <a:rPr kumimoji="1" lang="ja-JP" altLang="en-US" sz="1300">
              <a:latin typeface="ＭＳ ゴシック" pitchFamily="49" charset="-128"/>
              <a:ea typeface="ＭＳ ゴシック" pitchFamily="49" charset="-128"/>
            </a:rPr>
            <a:t>○実質収支額　税収の増額及び支出の減額に伴い、前年度よりも増</a:t>
          </a:r>
        </a:p>
        <a:p>
          <a:r>
            <a:rPr kumimoji="1" lang="ja-JP" altLang="en-US" sz="1300">
              <a:latin typeface="ＭＳ ゴシック" pitchFamily="49" charset="-128"/>
              <a:ea typeface="ＭＳ ゴシック" pitchFamily="49" charset="-128"/>
            </a:rPr>
            <a:t>　額となったが、依然として減少傾向にある。</a:t>
          </a:r>
        </a:p>
        <a:p>
          <a:r>
            <a:rPr kumimoji="1" lang="ja-JP" altLang="en-US" sz="1300">
              <a:latin typeface="ＭＳ ゴシック" pitchFamily="49" charset="-128"/>
              <a:ea typeface="ＭＳ ゴシック" pitchFamily="49" charset="-128"/>
            </a:rPr>
            <a:t>○実質単年度収支　法人町民税の大幅増額と基金取崩し額が減額と</a:t>
          </a:r>
        </a:p>
        <a:p>
          <a:r>
            <a:rPr kumimoji="1" lang="ja-JP" altLang="en-US" sz="1300">
              <a:latin typeface="ＭＳ ゴシック" pitchFamily="49" charset="-128"/>
              <a:ea typeface="ＭＳ ゴシック" pitchFamily="49" charset="-128"/>
            </a:rPr>
            <a:t>　なった為、増に転じた。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○一般会計、特別会計ともに赤字は生じていない。</a:t>
          </a:r>
        </a:p>
        <a:p>
          <a:r>
            <a:rPr kumimoji="1" lang="ja-JP" altLang="en-US" sz="1300">
              <a:latin typeface="ＭＳ ゴシック" pitchFamily="49" charset="-128"/>
              <a:ea typeface="ＭＳ ゴシック" pitchFamily="49" charset="-128"/>
            </a:rPr>
            <a:t>○国民健康保険特別会計については、機構改革に伴う徴収強化による税</a:t>
          </a:r>
        </a:p>
        <a:p>
          <a:r>
            <a:rPr kumimoji="1" lang="ja-JP" altLang="en-US" sz="1300">
              <a:latin typeface="ＭＳ ゴシック" pitchFamily="49" charset="-128"/>
              <a:ea typeface="ＭＳ ゴシック" pitchFamily="49" charset="-128"/>
            </a:rPr>
            <a:t>　収の増額と支出が減額となった為、増となった。</a:t>
          </a:r>
        </a:p>
        <a:p>
          <a:r>
            <a:rPr kumimoji="1" lang="ja-JP" altLang="en-US" sz="1300">
              <a:latin typeface="ＭＳ ゴシック" pitchFamily="49" charset="-128"/>
              <a:ea typeface="ＭＳ ゴシック" pitchFamily="49" charset="-128"/>
            </a:rPr>
            <a:t>○下水道会計については、使用料の見直しを検討し、一般会計からの繰</a:t>
          </a:r>
        </a:p>
        <a:p>
          <a:r>
            <a:rPr kumimoji="1" lang="ja-JP" altLang="en-US" sz="1300">
              <a:latin typeface="ＭＳ ゴシック" pitchFamily="49" charset="-128"/>
              <a:ea typeface="ＭＳ ゴシック" pitchFamily="49" charset="-128"/>
            </a:rPr>
            <a:t>　入金を削減していく予定</a:t>
          </a:r>
        </a:p>
        <a:p>
          <a:r>
            <a:rPr kumimoji="1" lang="ja-JP" altLang="en-US" sz="1300">
              <a:latin typeface="ＭＳ ゴシック" pitchFamily="49" charset="-128"/>
              <a:ea typeface="ＭＳ ゴシック" pitchFamily="49" charset="-128"/>
            </a:rPr>
            <a:t>○一般会計、特別会計ともに適正な支出と税収等の財源確保に努める。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　平成２６年度をピークに減少に転</a:t>
          </a:r>
        </a:p>
        <a:p>
          <a:r>
            <a:rPr kumimoji="1" lang="ja-JP" altLang="en-US" sz="1300">
              <a:latin typeface="ＭＳ ゴシック" pitchFamily="49" charset="-128"/>
              <a:ea typeface="ＭＳ ゴシック" pitchFamily="49" charset="-128"/>
            </a:rPr>
            <a:t>　じ、今後は継続的に減少傾向となる。</a:t>
          </a:r>
        </a:p>
        <a:p>
          <a:r>
            <a:rPr kumimoji="1" lang="ja-JP" altLang="en-US" sz="1300">
              <a:latin typeface="ＭＳ ゴシック" pitchFamily="49" charset="-128"/>
              <a:ea typeface="ＭＳ ゴシック" pitchFamily="49" charset="-128"/>
            </a:rPr>
            <a:t>○公営企業債　下水道工事は平成３６年度に計画</a:t>
          </a:r>
        </a:p>
        <a:p>
          <a:r>
            <a:rPr kumimoji="1" lang="ja-JP" altLang="en-US" sz="1300">
              <a:latin typeface="ＭＳ ゴシック" pitchFamily="49" charset="-128"/>
              <a:ea typeface="ＭＳ ゴシック" pitchFamily="49" charset="-128"/>
            </a:rPr>
            <a:t>　区域の全てが完了となる予定であり、元利償還</a:t>
          </a:r>
        </a:p>
        <a:p>
          <a:r>
            <a:rPr kumimoji="1" lang="ja-JP" altLang="en-US" sz="1300">
              <a:latin typeface="ＭＳ ゴシック" pitchFamily="49" charset="-128"/>
              <a:ea typeface="ＭＳ ゴシック" pitchFamily="49" charset="-128"/>
            </a:rPr>
            <a:t>　金についても平成３２年度をピークに減少に転</a:t>
          </a:r>
        </a:p>
        <a:p>
          <a:r>
            <a:rPr kumimoji="1" lang="ja-JP" altLang="en-US" sz="1300">
              <a:latin typeface="ＭＳ ゴシック" pitchFamily="49" charset="-128"/>
              <a:ea typeface="ＭＳ ゴシック" pitchFamily="49" charset="-128"/>
            </a:rPr>
            <a:t>　じる。また、下水道使用料の見直し等により財</a:t>
          </a:r>
        </a:p>
        <a:p>
          <a:r>
            <a:rPr kumimoji="1" lang="ja-JP" altLang="en-US" sz="1300">
              <a:latin typeface="ＭＳ ゴシック" pitchFamily="49" charset="-128"/>
              <a:ea typeface="ＭＳ ゴシック" pitchFamily="49" charset="-128"/>
            </a:rPr>
            <a:t>　源増収が見込める為、繰入金の減額の予定であ</a:t>
          </a:r>
        </a:p>
        <a:p>
          <a:r>
            <a:rPr kumimoji="1" lang="ja-JP" altLang="en-US" sz="1300">
              <a:latin typeface="ＭＳ ゴシック" pitchFamily="49" charset="-128"/>
              <a:ea typeface="ＭＳ ゴシック" pitchFamily="49" charset="-128"/>
            </a:rPr>
            <a:t>　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a:t>
          </a:r>
        </a:p>
        <a:p>
          <a:r>
            <a:rPr kumimoji="1" lang="ja-JP" altLang="en-US" sz="1200">
              <a:latin typeface="ＭＳ ゴシック" pitchFamily="49" charset="-128"/>
              <a:ea typeface="ＭＳ ゴシック" pitchFamily="49" charset="-128"/>
            </a:rPr>
            <a:t>　主要事業の減少及び新規借入地方債の減少により継続</a:t>
          </a:r>
        </a:p>
        <a:p>
          <a:r>
            <a:rPr kumimoji="1" lang="ja-JP" altLang="en-US" sz="1200">
              <a:latin typeface="ＭＳ ゴシック" pitchFamily="49" charset="-128"/>
              <a:ea typeface="ＭＳ ゴシック" pitchFamily="49" charset="-128"/>
            </a:rPr>
            <a:t>　的に減少傾向にある。</a:t>
          </a:r>
        </a:p>
        <a:p>
          <a:r>
            <a:rPr kumimoji="1" lang="ja-JP" altLang="en-US" sz="1200">
              <a:latin typeface="ＭＳ ゴシック" pitchFamily="49" charset="-128"/>
              <a:ea typeface="ＭＳ ゴシック" pitchFamily="49" charset="-128"/>
            </a:rPr>
            <a:t>○公営企業債等繰入見込額</a:t>
          </a:r>
        </a:p>
        <a:p>
          <a:r>
            <a:rPr kumimoji="1" lang="ja-JP" altLang="en-US" sz="1200">
              <a:latin typeface="ＭＳ ゴシック" pitchFamily="49" charset="-128"/>
              <a:ea typeface="ＭＳ ゴシック" pitchFamily="49" charset="-128"/>
            </a:rPr>
            <a:t>　下水道工事は平成２３年度に市街化区域の整備が概ね</a:t>
          </a:r>
        </a:p>
        <a:p>
          <a:r>
            <a:rPr kumimoji="1" lang="ja-JP" altLang="en-US" sz="1200">
              <a:latin typeface="ＭＳ ゴシック" pitchFamily="49" charset="-128"/>
              <a:ea typeface="ＭＳ ゴシック" pitchFamily="49" charset="-128"/>
            </a:rPr>
            <a:t>　完了し、現在調整区域を主体として平成３６年度に計</a:t>
          </a:r>
        </a:p>
        <a:p>
          <a:r>
            <a:rPr kumimoji="1" lang="ja-JP" altLang="en-US" sz="1200">
              <a:latin typeface="ＭＳ ゴシック" pitchFamily="49" charset="-128"/>
              <a:ea typeface="ＭＳ ゴシック" pitchFamily="49" charset="-128"/>
            </a:rPr>
            <a:t>　画区域の整備完了予定である。</a:t>
          </a:r>
        </a:p>
        <a:p>
          <a:r>
            <a:rPr kumimoji="1" lang="ja-JP" altLang="en-US" sz="1200">
              <a:latin typeface="ＭＳ ゴシック" pitchFamily="49" charset="-128"/>
              <a:ea typeface="ＭＳ ゴシック" pitchFamily="49" charset="-128"/>
            </a:rPr>
            <a:t>　工事もピーク時と比較して減少しており地方債の新規</a:t>
          </a:r>
        </a:p>
        <a:p>
          <a:r>
            <a:rPr kumimoji="1" lang="ja-JP" altLang="en-US" sz="1200">
              <a:latin typeface="ＭＳ ゴシック" pitchFamily="49" charset="-128"/>
              <a:ea typeface="ＭＳ ゴシック" pitchFamily="49" charset="-128"/>
            </a:rPr>
            <a:t>　借入も減少しており、元利償還金も平成３２年度を</a:t>
          </a:r>
        </a:p>
        <a:p>
          <a:r>
            <a:rPr kumimoji="1" lang="ja-JP" altLang="en-US" sz="1200">
              <a:latin typeface="ＭＳ ゴシック" pitchFamily="49" charset="-128"/>
              <a:ea typeface="ＭＳ ゴシック" pitchFamily="49" charset="-128"/>
            </a:rPr>
            <a:t>　ピークに減少となる見込み。また、使用料の見直しに</a:t>
          </a:r>
        </a:p>
        <a:p>
          <a:r>
            <a:rPr kumimoji="1" lang="ja-JP" altLang="en-US" sz="1200">
              <a:latin typeface="ＭＳ ゴシック" pitchFamily="49" charset="-128"/>
              <a:ea typeface="ＭＳ ゴシック" pitchFamily="49" charset="-128"/>
            </a:rPr>
            <a:t>　より財源増収となる予定であり、繰入金も減額となる</a:t>
          </a:r>
        </a:p>
        <a:p>
          <a:r>
            <a:rPr kumimoji="1" lang="ja-JP" altLang="en-US" sz="1200">
              <a:latin typeface="ＭＳ ゴシック" pitchFamily="49" charset="-128"/>
              <a:ea typeface="ＭＳ ゴシック" pitchFamily="49" charset="-128"/>
            </a:rPr>
            <a:t>　見通し。</a:t>
          </a:r>
        </a:p>
        <a:p>
          <a:r>
            <a:rPr kumimoji="1" lang="ja-JP" altLang="en-US" sz="1200">
              <a:latin typeface="ＭＳ ゴシック" pitchFamily="49" charset="-128"/>
              <a:ea typeface="ＭＳ ゴシック" pitchFamily="49" charset="-128"/>
            </a:rPr>
            <a:t>○充当可能基金</a:t>
          </a:r>
        </a:p>
        <a:p>
          <a:r>
            <a:rPr kumimoji="1" lang="ja-JP" altLang="en-US" sz="1200">
              <a:latin typeface="ＭＳ ゴシック" pitchFamily="49" charset="-128"/>
              <a:ea typeface="ＭＳ ゴシック" pitchFamily="49" charset="-128"/>
            </a:rPr>
            <a:t>　基金積立額が基金取崩額を上回った事で増額となった。</a:t>
          </a: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将来負担額の減少に比べ充当可能財源等の減少が少な</a:t>
          </a:r>
        </a:p>
        <a:p>
          <a:r>
            <a:rPr kumimoji="1" lang="ja-JP" altLang="en-US" sz="1200">
              <a:latin typeface="ＭＳ ゴシック" pitchFamily="49" charset="-128"/>
              <a:ea typeface="ＭＳ ゴシック" pitchFamily="49" charset="-128"/>
            </a:rPr>
            <a:t>　い為、将来負担比率も減少傾向にある。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7929742</v>
      </c>
      <c r="BO4" s="349"/>
      <c r="BP4" s="349"/>
      <c r="BQ4" s="349"/>
      <c r="BR4" s="349"/>
      <c r="BS4" s="349"/>
      <c r="BT4" s="349"/>
      <c r="BU4" s="350"/>
      <c r="BV4" s="348">
        <v>7754207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6.2</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7610255</v>
      </c>
      <c r="BO5" s="386"/>
      <c r="BP5" s="386"/>
      <c r="BQ5" s="386"/>
      <c r="BR5" s="386"/>
      <c r="BS5" s="386"/>
      <c r="BT5" s="386"/>
      <c r="BU5" s="387"/>
      <c r="BV5" s="385">
        <v>7458041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v>
      </c>
      <c r="CU5" s="383"/>
      <c r="CV5" s="383"/>
      <c r="CW5" s="383"/>
      <c r="CX5" s="383"/>
      <c r="CY5" s="383"/>
      <c r="CZ5" s="383"/>
      <c r="DA5" s="384"/>
      <c r="DB5" s="382">
        <v>88.9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86</v>
      </c>
      <c r="AV6" s="418"/>
      <c r="AW6" s="418"/>
      <c r="AX6" s="418"/>
      <c r="AY6" s="419" t="s">
        <v>87</v>
      </c>
      <c r="AZ6" s="420"/>
      <c r="BA6" s="420"/>
      <c r="BB6" s="420"/>
      <c r="BC6" s="420"/>
      <c r="BD6" s="420"/>
      <c r="BE6" s="420"/>
      <c r="BF6" s="420"/>
      <c r="BG6" s="420"/>
      <c r="BH6" s="420"/>
      <c r="BI6" s="420"/>
      <c r="BJ6" s="420"/>
      <c r="BK6" s="420"/>
      <c r="BL6" s="420"/>
      <c r="BM6" s="421"/>
      <c r="BN6" s="385">
        <v>319487</v>
      </c>
      <c r="BO6" s="386"/>
      <c r="BP6" s="386"/>
      <c r="BQ6" s="386"/>
      <c r="BR6" s="386"/>
      <c r="BS6" s="386"/>
      <c r="BT6" s="386"/>
      <c r="BU6" s="387"/>
      <c r="BV6" s="385">
        <v>296166</v>
      </c>
      <c r="BW6" s="386"/>
      <c r="BX6" s="386"/>
      <c r="BY6" s="386"/>
      <c r="BZ6" s="386"/>
      <c r="CA6" s="386"/>
      <c r="CB6" s="386"/>
      <c r="CC6" s="387"/>
      <c r="CD6" s="388" t="s">
        <v>88</v>
      </c>
      <c r="CE6" s="389"/>
      <c r="CF6" s="389"/>
      <c r="CG6" s="389"/>
      <c r="CH6" s="389"/>
      <c r="CI6" s="389"/>
      <c r="CJ6" s="389"/>
      <c r="CK6" s="389"/>
      <c r="CL6" s="389"/>
      <c r="CM6" s="389"/>
      <c r="CN6" s="389"/>
      <c r="CO6" s="389"/>
      <c r="CP6" s="389"/>
      <c r="CQ6" s="389"/>
      <c r="CR6" s="389"/>
      <c r="CS6" s="390"/>
      <c r="CT6" s="422">
        <v>79</v>
      </c>
      <c r="CU6" s="423"/>
      <c r="CV6" s="423"/>
      <c r="CW6" s="423"/>
      <c r="CX6" s="423"/>
      <c r="CY6" s="423"/>
      <c r="CZ6" s="423"/>
      <c r="DA6" s="424"/>
      <c r="DB6" s="422">
        <v>88.9</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89</v>
      </c>
      <c r="AN7" s="415"/>
      <c r="AO7" s="415"/>
      <c r="AP7" s="415"/>
      <c r="AQ7" s="415"/>
      <c r="AR7" s="415"/>
      <c r="AS7" s="415"/>
      <c r="AT7" s="416"/>
      <c r="AU7" s="417" t="s">
        <v>90</v>
      </c>
      <c r="AV7" s="418"/>
      <c r="AW7" s="418"/>
      <c r="AX7" s="418"/>
      <c r="AY7" s="419" t="s">
        <v>91</v>
      </c>
      <c r="AZ7" s="420"/>
      <c r="BA7" s="420"/>
      <c r="BB7" s="420"/>
      <c r="BC7" s="420"/>
      <c r="BD7" s="420"/>
      <c r="BE7" s="420"/>
      <c r="BF7" s="420"/>
      <c r="BG7" s="420"/>
      <c r="BH7" s="420"/>
      <c r="BI7" s="420"/>
      <c r="BJ7" s="420"/>
      <c r="BK7" s="420"/>
      <c r="BL7" s="420"/>
      <c r="BM7" s="421"/>
      <c r="BN7" s="385">
        <v>48948</v>
      </c>
      <c r="BO7" s="386"/>
      <c r="BP7" s="386"/>
      <c r="BQ7" s="386"/>
      <c r="BR7" s="386"/>
      <c r="BS7" s="386"/>
      <c r="BT7" s="386"/>
      <c r="BU7" s="387"/>
      <c r="BV7" s="385">
        <v>32359</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4379829</v>
      </c>
      <c r="CU7" s="386"/>
      <c r="CV7" s="386"/>
      <c r="CW7" s="386"/>
      <c r="CX7" s="386"/>
      <c r="CY7" s="386"/>
      <c r="CZ7" s="386"/>
      <c r="DA7" s="387"/>
      <c r="DB7" s="385">
        <v>4925318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270539</v>
      </c>
      <c r="BO8" s="386"/>
      <c r="BP8" s="386"/>
      <c r="BQ8" s="386"/>
      <c r="BR8" s="386"/>
      <c r="BS8" s="386"/>
      <c r="BT8" s="386"/>
      <c r="BU8" s="387"/>
      <c r="BV8" s="385">
        <v>263807</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1.1000000000000001</v>
      </c>
      <c r="CU8" s="426"/>
      <c r="CV8" s="426"/>
      <c r="CW8" s="426"/>
      <c r="CX8" s="426"/>
      <c r="CY8" s="426"/>
      <c r="CZ8" s="426"/>
      <c r="DA8" s="427"/>
      <c r="DB8" s="425">
        <v>1.1399999999999999</v>
      </c>
      <c r="DC8" s="426"/>
      <c r="DD8" s="426"/>
      <c r="DE8" s="426"/>
      <c r="DF8" s="426"/>
      <c r="DG8" s="426"/>
      <c r="DH8" s="426"/>
      <c r="DI8" s="427"/>
      <c r="DJ8" s="137"/>
      <c r="DK8" s="137"/>
      <c r="DL8" s="137"/>
      <c r="DM8" s="137"/>
      <c r="DN8" s="137"/>
      <c r="DO8" s="137"/>
    </row>
    <row r="9" spans="1:119" ht="18.75" customHeight="1" thickBot="1" x14ac:dyDescent="0.2">
      <c r="A9" s="138"/>
      <c r="B9" s="379" t="s">
        <v>97</v>
      </c>
      <c r="C9" s="380"/>
      <c r="D9" s="380"/>
      <c r="E9" s="380"/>
      <c r="F9" s="380"/>
      <c r="G9" s="380"/>
      <c r="H9" s="380"/>
      <c r="I9" s="380"/>
      <c r="J9" s="380"/>
      <c r="K9" s="428"/>
      <c r="L9" s="429" t="s">
        <v>98</v>
      </c>
      <c r="M9" s="430"/>
      <c r="N9" s="430"/>
      <c r="O9" s="430"/>
      <c r="P9" s="430"/>
      <c r="Q9" s="431"/>
      <c r="R9" s="432">
        <v>17653</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6732</v>
      </c>
      <c r="BO9" s="386"/>
      <c r="BP9" s="386"/>
      <c r="BQ9" s="386"/>
      <c r="BR9" s="386"/>
      <c r="BS9" s="386"/>
      <c r="BT9" s="386"/>
      <c r="BU9" s="387"/>
      <c r="BV9" s="385">
        <v>-41223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10.6</v>
      </c>
      <c r="CU9" s="383"/>
      <c r="CV9" s="383"/>
      <c r="CW9" s="383"/>
      <c r="CX9" s="383"/>
      <c r="CY9" s="383"/>
      <c r="CZ9" s="383"/>
      <c r="DA9" s="384"/>
      <c r="DB9" s="382">
        <v>10.5</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16764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727071</v>
      </c>
      <c r="BO10" s="386"/>
      <c r="BP10" s="386"/>
      <c r="BQ10" s="386"/>
      <c r="BR10" s="386"/>
      <c r="BS10" s="386"/>
      <c r="BT10" s="386"/>
      <c r="BU10" s="387"/>
      <c r="BV10" s="385">
        <v>301528</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19095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425029</v>
      </c>
      <c r="BO12" s="386"/>
      <c r="BP12" s="386"/>
      <c r="BQ12" s="386"/>
      <c r="BR12" s="386"/>
      <c r="BS12" s="386"/>
      <c r="BT12" s="386"/>
      <c r="BU12" s="387"/>
      <c r="BV12" s="385">
        <v>689515</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18402</v>
      </c>
      <c r="S13" s="467"/>
      <c r="T13" s="467"/>
      <c r="U13" s="467"/>
      <c r="V13" s="468"/>
      <c r="W13" s="401" t="s">
        <v>124</v>
      </c>
      <c r="X13" s="402"/>
      <c r="Y13" s="402"/>
      <c r="Z13" s="402"/>
      <c r="AA13" s="402"/>
      <c r="AB13" s="392"/>
      <c r="AC13" s="436">
        <v>290</v>
      </c>
      <c r="AD13" s="437"/>
      <c r="AE13" s="437"/>
      <c r="AF13" s="437"/>
      <c r="AG13" s="476"/>
      <c r="AH13" s="436">
        <v>401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308774</v>
      </c>
      <c r="BO13" s="386"/>
      <c r="BP13" s="386"/>
      <c r="BQ13" s="386"/>
      <c r="BR13" s="386"/>
      <c r="BS13" s="386"/>
      <c r="BT13" s="386"/>
      <c r="BU13" s="387"/>
      <c r="BV13" s="385">
        <v>-429210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9.5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18884</v>
      </c>
      <c r="S14" s="467"/>
      <c r="T14" s="467"/>
      <c r="U14" s="467"/>
      <c r="V14" s="468"/>
      <c r="W14" s="375"/>
      <c r="X14" s="376"/>
      <c r="Y14" s="376"/>
      <c r="Z14" s="376"/>
      <c r="AA14" s="376"/>
      <c r="AB14" s="365"/>
      <c r="AC14" s="469">
        <v>3.4</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45.9</v>
      </c>
      <c r="CU14" s="481"/>
      <c r="CV14" s="481"/>
      <c r="CW14" s="481"/>
      <c r="CX14" s="481"/>
      <c r="CY14" s="481"/>
      <c r="CZ14" s="481"/>
      <c r="DA14" s="482"/>
      <c r="DB14" s="480">
        <v>52.9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18181</v>
      </c>
      <c r="S15" s="467"/>
      <c r="T15" s="467"/>
      <c r="U15" s="467"/>
      <c r="V15" s="468"/>
      <c r="W15" s="401" t="s">
        <v>131</v>
      </c>
      <c r="X15" s="402"/>
      <c r="Y15" s="402"/>
      <c r="Z15" s="402"/>
      <c r="AA15" s="402"/>
      <c r="AB15" s="392"/>
      <c r="AC15" s="436">
        <v>2688</v>
      </c>
      <c r="AD15" s="437"/>
      <c r="AE15" s="437"/>
      <c r="AF15" s="437"/>
      <c r="AG15" s="476"/>
      <c r="AH15" s="436">
        <v>2921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3345353</v>
      </c>
      <c r="BO15" s="349"/>
      <c r="BP15" s="349"/>
      <c r="BQ15" s="349"/>
      <c r="BR15" s="349"/>
      <c r="BS15" s="349"/>
      <c r="BT15" s="349"/>
      <c r="BU15" s="350"/>
      <c r="BV15" s="348">
        <v>3742392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31.1</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3208256</v>
      </c>
      <c r="BO16" s="386"/>
      <c r="BP16" s="386"/>
      <c r="BQ16" s="386"/>
      <c r="BR16" s="386"/>
      <c r="BS16" s="386"/>
      <c r="BT16" s="386"/>
      <c r="BU16" s="387"/>
      <c r="BV16" s="385">
        <v>3261342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5653</v>
      </c>
      <c r="AD17" s="437"/>
      <c r="AE17" s="437"/>
      <c r="AF17" s="437"/>
      <c r="AG17" s="476"/>
      <c r="AH17" s="436">
        <v>5633</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4379829</v>
      </c>
      <c r="BO17" s="386"/>
      <c r="BP17" s="386"/>
      <c r="BQ17" s="386"/>
      <c r="BR17" s="386"/>
      <c r="BS17" s="386"/>
      <c r="BT17" s="386"/>
      <c r="BU17" s="387"/>
      <c r="BV17" s="385">
        <v>4925318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9.08</v>
      </c>
      <c r="M18" s="498"/>
      <c r="N18" s="498"/>
      <c r="O18" s="498"/>
      <c r="P18" s="498"/>
      <c r="Q18" s="498"/>
      <c r="R18" s="499"/>
      <c r="S18" s="499"/>
      <c r="T18" s="499"/>
      <c r="U18" s="499"/>
      <c r="V18" s="500"/>
      <c r="W18" s="403"/>
      <c r="X18" s="404"/>
      <c r="Y18" s="404"/>
      <c r="Z18" s="404"/>
      <c r="AA18" s="404"/>
      <c r="AB18" s="395"/>
      <c r="AC18" s="501">
        <v>65.5</v>
      </c>
      <c r="AD18" s="502"/>
      <c r="AE18" s="502"/>
      <c r="AF18" s="502"/>
      <c r="AG18" s="503"/>
      <c r="AH18" s="501">
        <v>61.9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4146549</v>
      </c>
      <c r="BO18" s="386"/>
      <c r="BP18" s="386"/>
      <c r="BQ18" s="386"/>
      <c r="BR18" s="386"/>
      <c r="BS18" s="386"/>
      <c r="BT18" s="386"/>
      <c r="BU18" s="387"/>
      <c r="BV18" s="385">
        <v>4107162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1944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6005315</v>
      </c>
      <c r="BO19" s="386"/>
      <c r="BP19" s="386"/>
      <c r="BQ19" s="386"/>
      <c r="BR19" s="386"/>
      <c r="BS19" s="386"/>
      <c r="BT19" s="386"/>
      <c r="BU19" s="387"/>
      <c r="BV19" s="385">
        <v>5673604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7162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6124921</v>
      </c>
      <c r="BO23" s="386"/>
      <c r="BP23" s="386"/>
      <c r="BQ23" s="386"/>
      <c r="BR23" s="386"/>
      <c r="BS23" s="386"/>
      <c r="BT23" s="386"/>
      <c r="BU23" s="387"/>
      <c r="BV23" s="385">
        <v>6625319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7400</v>
      </c>
      <c r="R24" s="437"/>
      <c r="S24" s="437"/>
      <c r="T24" s="437"/>
      <c r="U24" s="437"/>
      <c r="V24" s="476"/>
      <c r="W24" s="531"/>
      <c r="X24" s="519"/>
      <c r="Y24" s="520"/>
      <c r="Z24" s="435" t="s">
        <v>155</v>
      </c>
      <c r="AA24" s="415"/>
      <c r="AB24" s="415"/>
      <c r="AC24" s="415"/>
      <c r="AD24" s="415"/>
      <c r="AE24" s="415"/>
      <c r="AF24" s="415"/>
      <c r="AG24" s="416"/>
      <c r="AH24" s="436">
        <v>89</v>
      </c>
      <c r="AI24" s="437"/>
      <c r="AJ24" s="437"/>
      <c r="AK24" s="437"/>
      <c r="AL24" s="476"/>
      <c r="AM24" s="436">
        <v>277413</v>
      </c>
      <c r="AN24" s="437"/>
      <c r="AO24" s="437"/>
      <c r="AP24" s="437"/>
      <c r="AQ24" s="437"/>
      <c r="AR24" s="476"/>
      <c r="AS24" s="436">
        <v>3117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5872121</v>
      </c>
      <c r="BO24" s="386"/>
      <c r="BP24" s="386"/>
      <c r="BQ24" s="386"/>
      <c r="BR24" s="386"/>
      <c r="BS24" s="386"/>
      <c r="BT24" s="386"/>
      <c r="BU24" s="387"/>
      <c r="BV24" s="385">
        <v>6331249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5900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5650</v>
      </c>
      <c r="R26" s="437"/>
      <c r="S26" s="437"/>
      <c r="T26" s="437"/>
      <c r="U26" s="437"/>
      <c r="V26" s="476"/>
      <c r="W26" s="531"/>
      <c r="X26" s="519"/>
      <c r="Y26" s="520"/>
      <c r="Z26" s="435" t="s">
        <v>161</v>
      </c>
      <c r="AA26" s="541"/>
      <c r="AB26" s="541"/>
      <c r="AC26" s="541"/>
      <c r="AD26" s="541"/>
      <c r="AE26" s="541"/>
      <c r="AF26" s="541"/>
      <c r="AG26" s="542"/>
      <c r="AH26" s="436">
        <v>1</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2800</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180374</v>
      </c>
      <c r="BO27" s="555"/>
      <c r="BP27" s="555"/>
      <c r="BQ27" s="555"/>
      <c r="BR27" s="555"/>
      <c r="BS27" s="555"/>
      <c r="BT27" s="555"/>
      <c r="BU27" s="556"/>
      <c r="BV27" s="554">
        <v>179918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2140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1718819</v>
      </c>
      <c r="BO28" s="349"/>
      <c r="BP28" s="349"/>
      <c r="BQ28" s="349"/>
      <c r="BR28" s="349"/>
      <c r="BS28" s="349"/>
      <c r="BT28" s="349"/>
      <c r="BU28" s="350"/>
      <c r="BV28" s="348">
        <v>1416777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14</v>
      </c>
      <c r="M29" s="437"/>
      <c r="N29" s="437"/>
      <c r="O29" s="437"/>
      <c r="P29" s="476"/>
      <c r="Q29" s="436">
        <v>1890</v>
      </c>
      <c r="R29" s="437"/>
      <c r="S29" s="437"/>
      <c r="T29" s="437"/>
      <c r="U29" s="437"/>
      <c r="V29" s="476"/>
      <c r="W29" s="532"/>
      <c r="X29" s="533"/>
      <c r="Y29" s="534"/>
      <c r="Z29" s="435" t="s">
        <v>172</v>
      </c>
      <c r="AA29" s="415"/>
      <c r="AB29" s="415"/>
      <c r="AC29" s="415"/>
      <c r="AD29" s="415"/>
      <c r="AE29" s="415"/>
      <c r="AF29" s="415"/>
      <c r="AG29" s="416"/>
      <c r="AH29" s="436">
        <v>89</v>
      </c>
      <c r="AI29" s="437"/>
      <c r="AJ29" s="437"/>
      <c r="AK29" s="437"/>
      <c r="AL29" s="476"/>
      <c r="AM29" s="436">
        <v>277413</v>
      </c>
      <c r="AN29" s="437"/>
      <c r="AO29" s="437"/>
      <c r="AP29" s="437"/>
      <c r="AQ29" s="437"/>
      <c r="AR29" s="476"/>
      <c r="AS29" s="436">
        <v>3117</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92841</v>
      </c>
      <c r="BO29" s="386"/>
      <c r="BP29" s="386"/>
      <c r="BQ29" s="386"/>
      <c r="BR29" s="386"/>
      <c r="BS29" s="386"/>
      <c r="BT29" s="386"/>
      <c r="BU29" s="387"/>
      <c r="BV29" s="385">
        <v>92818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94.6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821080</v>
      </c>
      <c r="BO30" s="555"/>
      <c r="BP30" s="555"/>
      <c r="BQ30" s="555"/>
      <c r="BR30" s="555"/>
      <c r="BS30" s="555"/>
      <c r="BT30" s="555"/>
      <c r="BU30" s="556"/>
      <c r="BV30" s="554">
        <v>820945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山梨県市町村総合事務組合一般会計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渇水対策事業特別会計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山梨県市町村総合事務組合電子化
事業及び会館管理・研修事業特別会計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山梨県市町村総合事務組合一般廃棄物最終処分場事業特別会計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介護サービス特別会計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山梨県市町村総合事務組合交通災害共済事業特別会計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甲府地区広域行政事務組合一般会計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甲府地区広域行政事務組合ふるさと市町村圏事業特別会計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甲府地区広域行政事務組合消防事業特別会計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甲府地区広域行政事務組合視聴覚ライブラリー事業特別会計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甲府地区広域行政事務組合国母公園管理事業特別会計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三郡衛生組合一般会計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9"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70" t="s">
        <v>24</v>
      </c>
      <c r="C41" s="1171"/>
      <c r="D41" s="81"/>
      <c r="E41" s="1176" t="s">
        <v>25</v>
      </c>
      <c r="F41" s="1176"/>
      <c r="G41" s="1176"/>
      <c r="H41" s="1177"/>
      <c r="I41" s="82">
        <v>7139</v>
      </c>
      <c r="J41" s="83">
        <v>7162</v>
      </c>
      <c r="K41" s="83">
        <v>6855</v>
      </c>
      <c r="L41" s="83">
        <v>6625</v>
      </c>
      <c r="M41" s="84">
        <v>6125</v>
      </c>
    </row>
    <row r="42" spans="2:13" ht="27.75" customHeight="1" x14ac:dyDescent="0.15">
      <c r="B42" s="1172"/>
      <c r="C42" s="1173"/>
      <c r="D42" s="85"/>
      <c r="E42" s="1178" t="s">
        <v>26</v>
      </c>
      <c r="F42" s="1178"/>
      <c r="G42" s="1178"/>
      <c r="H42" s="1179"/>
      <c r="I42" s="86" t="s">
        <v>476</v>
      </c>
      <c r="J42" s="87" t="s">
        <v>476</v>
      </c>
      <c r="K42" s="87" t="s">
        <v>476</v>
      </c>
      <c r="L42" s="87" t="s">
        <v>476</v>
      </c>
      <c r="M42" s="88" t="s">
        <v>476</v>
      </c>
    </row>
    <row r="43" spans="2:13" ht="27.75" customHeight="1" x14ac:dyDescent="0.15">
      <c r="B43" s="1172"/>
      <c r="C43" s="1173"/>
      <c r="D43" s="85"/>
      <c r="E43" s="1178" t="s">
        <v>27</v>
      </c>
      <c r="F43" s="1178"/>
      <c r="G43" s="1178"/>
      <c r="H43" s="1179"/>
      <c r="I43" s="86">
        <v>5190</v>
      </c>
      <c r="J43" s="87">
        <v>5200</v>
      </c>
      <c r="K43" s="87">
        <v>5108</v>
      </c>
      <c r="L43" s="87">
        <v>4812</v>
      </c>
      <c r="M43" s="88">
        <v>4739</v>
      </c>
    </row>
    <row r="44" spans="2:13" ht="27.75" customHeight="1" x14ac:dyDescent="0.15">
      <c r="B44" s="1172"/>
      <c r="C44" s="1173"/>
      <c r="D44" s="85"/>
      <c r="E44" s="1178" t="s">
        <v>28</v>
      </c>
      <c r="F44" s="1178"/>
      <c r="G44" s="1178"/>
      <c r="H44" s="1179"/>
      <c r="I44" s="86">
        <v>174</v>
      </c>
      <c r="J44" s="87">
        <v>128</v>
      </c>
      <c r="K44" s="87">
        <v>120</v>
      </c>
      <c r="L44" s="87">
        <v>163</v>
      </c>
      <c r="M44" s="88">
        <v>166</v>
      </c>
    </row>
    <row r="45" spans="2:13" ht="27.75" customHeight="1" x14ac:dyDescent="0.15">
      <c r="B45" s="1172"/>
      <c r="C45" s="1173"/>
      <c r="D45" s="85"/>
      <c r="E45" s="1178" t="s">
        <v>29</v>
      </c>
      <c r="F45" s="1178"/>
      <c r="G45" s="1178"/>
      <c r="H45" s="1179"/>
      <c r="I45" s="86">
        <v>207</v>
      </c>
      <c r="J45" s="87">
        <v>226</v>
      </c>
      <c r="K45" s="87">
        <v>251</v>
      </c>
      <c r="L45" s="87">
        <v>161</v>
      </c>
      <c r="M45" s="88">
        <v>102</v>
      </c>
    </row>
    <row r="46" spans="2:13" ht="27.75" customHeight="1" x14ac:dyDescent="0.15">
      <c r="B46" s="1172"/>
      <c r="C46" s="1173"/>
      <c r="D46" s="85"/>
      <c r="E46" s="1178" t="s">
        <v>30</v>
      </c>
      <c r="F46" s="1178"/>
      <c r="G46" s="1178"/>
      <c r="H46" s="1179"/>
      <c r="I46" s="86" t="s">
        <v>476</v>
      </c>
      <c r="J46" s="87" t="s">
        <v>476</v>
      </c>
      <c r="K46" s="87" t="s">
        <v>476</v>
      </c>
      <c r="L46" s="87" t="s">
        <v>476</v>
      </c>
      <c r="M46" s="88" t="s">
        <v>476</v>
      </c>
    </row>
    <row r="47" spans="2:13" ht="27.75" customHeight="1" x14ac:dyDescent="0.15">
      <c r="B47" s="1172"/>
      <c r="C47" s="1173"/>
      <c r="D47" s="85"/>
      <c r="E47" s="1178" t="s">
        <v>31</v>
      </c>
      <c r="F47" s="1178"/>
      <c r="G47" s="1178"/>
      <c r="H47" s="1179"/>
      <c r="I47" s="86" t="s">
        <v>476</v>
      </c>
      <c r="J47" s="87" t="s">
        <v>476</v>
      </c>
      <c r="K47" s="87" t="s">
        <v>476</v>
      </c>
      <c r="L47" s="87" t="s">
        <v>476</v>
      </c>
      <c r="M47" s="88" t="s">
        <v>476</v>
      </c>
    </row>
    <row r="48" spans="2:13" ht="27.75" customHeight="1" x14ac:dyDescent="0.15">
      <c r="B48" s="1174"/>
      <c r="C48" s="1175"/>
      <c r="D48" s="85"/>
      <c r="E48" s="1178" t="s">
        <v>32</v>
      </c>
      <c r="F48" s="1178"/>
      <c r="G48" s="1178"/>
      <c r="H48" s="1179"/>
      <c r="I48" s="86" t="s">
        <v>476</v>
      </c>
      <c r="J48" s="87" t="s">
        <v>476</v>
      </c>
      <c r="K48" s="87" t="s">
        <v>476</v>
      </c>
      <c r="L48" s="87" t="s">
        <v>476</v>
      </c>
      <c r="M48" s="88" t="s">
        <v>476</v>
      </c>
    </row>
    <row r="49" spans="2:13" ht="27.75" customHeight="1" x14ac:dyDescent="0.15">
      <c r="B49" s="1180" t="s">
        <v>33</v>
      </c>
      <c r="C49" s="1181"/>
      <c r="D49" s="89"/>
      <c r="E49" s="1178" t="s">
        <v>34</v>
      </c>
      <c r="F49" s="1178"/>
      <c r="G49" s="1178"/>
      <c r="H49" s="1179"/>
      <c r="I49" s="86">
        <v>2855</v>
      </c>
      <c r="J49" s="87">
        <v>2963</v>
      </c>
      <c r="K49" s="87">
        <v>2947</v>
      </c>
      <c r="L49" s="87">
        <v>2521</v>
      </c>
      <c r="M49" s="88">
        <v>2830</v>
      </c>
    </row>
    <row r="50" spans="2:13" ht="27.75" customHeight="1" x14ac:dyDescent="0.15">
      <c r="B50" s="1172"/>
      <c r="C50" s="1173"/>
      <c r="D50" s="85"/>
      <c r="E50" s="1178" t="s">
        <v>35</v>
      </c>
      <c r="F50" s="1178"/>
      <c r="G50" s="1178"/>
      <c r="H50" s="1179"/>
      <c r="I50" s="86">
        <v>37</v>
      </c>
      <c r="J50" s="87">
        <v>253</v>
      </c>
      <c r="K50" s="87">
        <v>334</v>
      </c>
      <c r="L50" s="87">
        <v>396</v>
      </c>
      <c r="M50" s="88">
        <v>296</v>
      </c>
    </row>
    <row r="51" spans="2:13" ht="27.75" customHeight="1" x14ac:dyDescent="0.15">
      <c r="B51" s="1174"/>
      <c r="C51" s="1175"/>
      <c r="D51" s="85"/>
      <c r="E51" s="1178" t="s">
        <v>36</v>
      </c>
      <c r="F51" s="1178"/>
      <c r="G51" s="1178"/>
      <c r="H51" s="1179"/>
      <c r="I51" s="86">
        <v>7193</v>
      </c>
      <c r="J51" s="87">
        <v>7018</v>
      </c>
      <c r="K51" s="87">
        <v>6785</v>
      </c>
      <c r="L51" s="87">
        <v>6527</v>
      </c>
      <c r="M51" s="88">
        <v>6252</v>
      </c>
    </row>
    <row r="52" spans="2:13" ht="27.75" customHeight="1" thickBot="1" x14ac:dyDescent="0.2">
      <c r="B52" s="1182" t="s">
        <v>37</v>
      </c>
      <c r="C52" s="1183"/>
      <c r="D52" s="90"/>
      <c r="E52" s="1184" t="s">
        <v>38</v>
      </c>
      <c r="F52" s="1184"/>
      <c r="G52" s="1184"/>
      <c r="H52" s="1185"/>
      <c r="I52" s="91">
        <v>2624</v>
      </c>
      <c r="J52" s="92">
        <v>2482</v>
      </c>
      <c r="K52" s="92">
        <v>2268</v>
      </c>
      <c r="L52" s="92">
        <v>2317</v>
      </c>
      <c r="M52" s="93">
        <v>1753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67394</v>
      </c>
      <c r="E3" s="116"/>
      <c r="F3" s="117">
        <v>64717</v>
      </c>
      <c r="G3" s="118"/>
      <c r="H3" s="119"/>
    </row>
    <row r="4" spans="1:8" x14ac:dyDescent="0.15">
      <c r="A4" s="120"/>
      <c r="B4" s="121"/>
      <c r="C4" s="122"/>
      <c r="D4" s="123">
        <v>25970</v>
      </c>
      <c r="E4" s="124"/>
      <c r="F4" s="125">
        <v>31931</v>
      </c>
      <c r="G4" s="126"/>
      <c r="H4" s="127"/>
    </row>
    <row r="5" spans="1:8" x14ac:dyDescent="0.15">
      <c r="A5" s="108" t="s">
        <v>509</v>
      </c>
      <c r="B5" s="113"/>
      <c r="C5" s="114"/>
      <c r="D5" s="115">
        <v>52758</v>
      </c>
      <c r="E5" s="116"/>
      <c r="F5" s="117">
        <v>61557</v>
      </c>
      <c r="G5" s="118"/>
      <c r="H5" s="119"/>
    </row>
    <row r="6" spans="1:8" x14ac:dyDescent="0.15">
      <c r="A6" s="120"/>
      <c r="B6" s="121"/>
      <c r="C6" s="122"/>
      <c r="D6" s="123">
        <v>29391</v>
      </c>
      <c r="E6" s="124"/>
      <c r="F6" s="125">
        <v>32497</v>
      </c>
      <c r="G6" s="126"/>
      <c r="H6" s="127"/>
    </row>
    <row r="7" spans="1:8" x14ac:dyDescent="0.15">
      <c r="A7" s="108" t="s">
        <v>510</v>
      </c>
      <c r="B7" s="113"/>
      <c r="C7" s="114"/>
      <c r="D7" s="115">
        <v>40052</v>
      </c>
      <c r="E7" s="116"/>
      <c r="F7" s="117">
        <v>69806</v>
      </c>
      <c r="G7" s="118"/>
      <c r="H7" s="119"/>
    </row>
    <row r="8" spans="1:8" x14ac:dyDescent="0.15">
      <c r="A8" s="120"/>
      <c r="B8" s="121"/>
      <c r="C8" s="122"/>
      <c r="D8" s="123">
        <v>17681</v>
      </c>
      <c r="E8" s="124"/>
      <c r="F8" s="125">
        <v>32823</v>
      </c>
      <c r="G8" s="126"/>
      <c r="H8" s="127"/>
    </row>
    <row r="9" spans="1:8" x14ac:dyDescent="0.15">
      <c r="A9" s="108" t="s">
        <v>511</v>
      </c>
      <c r="B9" s="113"/>
      <c r="C9" s="114"/>
      <c r="D9" s="115">
        <v>59900</v>
      </c>
      <c r="E9" s="116"/>
      <c r="F9" s="117">
        <v>74444</v>
      </c>
      <c r="G9" s="118"/>
      <c r="H9" s="119"/>
    </row>
    <row r="10" spans="1:8" x14ac:dyDescent="0.15">
      <c r="A10" s="120"/>
      <c r="B10" s="121"/>
      <c r="C10" s="122"/>
      <c r="D10" s="123">
        <v>14701</v>
      </c>
      <c r="E10" s="124"/>
      <c r="F10" s="125">
        <v>34175</v>
      </c>
      <c r="G10" s="126"/>
      <c r="H10" s="127"/>
    </row>
    <row r="11" spans="1:8" x14ac:dyDescent="0.15">
      <c r="A11" s="108" t="s">
        <v>512</v>
      </c>
      <c r="B11" s="113"/>
      <c r="C11" s="114"/>
      <c r="D11" s="115">
        <v>36223</v>
      </c>
      <c r="E11" s="116"/>
      <c r="F11" s="117">
        <v>85205</v>
      </c>
      <c r="G11" s="118"/>
      <c r="H11" s="119"/>
    </row>
    <row r="12" spans="1:8" x14ac:dyDescent="0.15">
      <c r="A12" s="120"/>
      <c r="B12" s="121"/>
      <c r="C12" s="128"/>
      <c r="D12" s="123">
        <v>19175</v>
      </c>
      <c r="E12" s="124"/>
      <c r="F12" s="125">
        <v>38847</v>
      </c>
      <c r="G12" s="126"/>
      <c r="H12" s="127"/>
    </row>
    <row r="13" spans="1:8" x14ac:dyDescent="0.15">
      <c r="A13" s="108"/>
      <c r="B13" s="113"/>
      <c r="C13" s="129"/>
      <c r="D13" s="130">
        <v>51265</v>
      </c>
      <c r="E13" s="131"/>
      <c r="F13" s="132">
        <v>71146</v>
      </c>
      <c r="G13" s="133"/>
      <c r="H13" s="119"/>
    </row>
    <row r="14" spans="1:8" x14ac:dyDescent="0.15">
      <c r="A14" s="120"/>
      <c r="B14" s="121"/>
      <c r="C14" s="122"/>
      <c r="D14" s="123">
        <v>21384</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8.1</v>
      </c>
      <c r="C19" s="134">
        <f>ROUND(VALUE(SUBSTITUTE(実質収支比率等に係る経年分析!G$48,"▲","-")),2)</f>
        <v>7.19</v>
      </c>
      <c r="D19" s="134">
        <f>ROUND(VALUE(SUBSTITUTE(実質収支比率等に係る経年分析!H$48,"▲","-")),2)</f>
        <v>6.6</v>
      </c>
      <c r="E19" s="134">
        <f>ROUND(VALUE(SUBSTITUTE(実質収支比率等に係る経年分析!I$48,"▲","-")),2)</f>
        <v>5.36</v>
      </c>
      <c r="F19" s="134">
        <f>ROUND(VALUE(SUBSTITUTE(実質収支比率等に係る経年分析!J$48,"▲","-")),2)</f>
        <v>6.18</v>
      </c>
    </row>
    <row r="20" spans="1:11" x14ac:dyDescent="0.15">
      <c r="A20" s="134" t="s">
        <v>43</v>
      </c>
      <c r="B20" s="134">
        <f>ROUND(VALUE(SUBSTITUTE(実質収支比率等に係る経年分析!F$47,"▲","-")),2)</f>
        <v>42.22</v>
      </c>
      <c r="C20" s="134">
        <f>ROUND(VALUE(SUBSTITUTE(実質収支比率等に係る経年分析!G$47,"▲","-")),2)</f>
        <v>41.16</v>
      </c>
      <c r="D20" s="134">
        <f>ROUND(VALUE(SUBSTITUTE(実質収支比率等に係る経年分析!H$47,"▲","-")),2)</f>
        <v>39.049999999999997</v>
      </c>
      <c r="E20" s="134">
        <f>ROUND(VALUE(SUBSTITUTE(実質収支比率等に係る経年分析!I$47,"▲","-")),2)</f>
        <v>28.77</v>
      </c>
      <c r="F20" s="134">
        <f>ROUND(VALUE(SUBSTITUTE(実質収支比率等に係る経年分析!J$47,"▲","-")),2)</f>
        <v>39.24</v>
      </c>
    </row>
    <row r="21" spans="1:11" x14ac:dyDescent="0.15">
      <c r="A21" s="134" t="s">
        <v>44</v>
      </c>
      <c r="B21" s="134">
        <f>IF(ISNUMBER(VALUE(SUBSTITUTE(実質収支比率等に係る経年分析!F$49,"▲","-"))),ROUND(VALUE(SUBSTITUTE(実質収支比率等に係る経年分析!F$49,"▲","-")),2),NA())</f>
        <v>-2.67</v>
      </c>
      <c r="C21" s="134">
        <f>IF(ISNUMBER(VALUE(SUBSTITUTE(実質収支比率等に係る経年分析!G$49,"▲","-"))),ROUND(VALUE(SUBSTITUTE(実質収支比率等に係る経年分析!G$49,"▲","-")),2),NA())</f>
        <v>2.1800000000000002</v>
      </c>
      <c r="D21" s="134">
        <f>IF(ISNUMBER(VALUE(SUBSTITUTE(実質収支比率等に係る経年分析!H$49,"▲","-"))),ROUND(VALUE(SUBSTITUTE(実質収支比率等に係る経年分析!H$49,"▲","-")),2),NA())</f>
        <v>-2.93</v>
      </c>
      <c r="E21" s="134">
        <f>IF(ISNUMBER(VALUE(SUBSTITUTE(実質収支比率等に係る経年分析!I$49,"▲","-"))),ROUND(VALUE(SUBSTITUTE(実質収支比率等に係る経年分析!I$49,"▲","-")),2),NA())</f>
        <v>-8.7100000000000009</v>
      </c>
      <c r="F21" s="134">
        <f>IF(ISNUMBER(VALUE(SUBSTITUTE(実質収支比率等に係る経年分析!J$49,"▲","-"))),ROUND(VALUE(SUBSTITUTE(実質収支比率等に係る経年分析!J$49,"▲","-")),2),NA())</f>
        <v>7.05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渇水対策事業特別会計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0.28000000000000003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534</v>
      </c>
      <c r="E42" s="136"/>
      <c r="F42" s="136"/>
      <c r="G42" s="136">
        <f>'実質公債費比率（分子）の構造'!L$52</f>
        <v>549</v>
      </c>
      <c r="H42" s="136"/>
      <c r="I42" s="136"/>
      <c r="J42" s="136">
        <f>'実質公債費比率（分子）の構造'!M$52</f>
        <v>561</v>
      </c>
      <c r="K42" s="136"/>
      <c r="L42" s="136"/>
      <c r="M42" s="136">
        <f>'実質公債費比率（分子）の構造'!N$52</f>
        <v>580</v>
      </c>
      <c r="N42" s="136"/>
      <c r="O42" s="136"/>
      <c r="P42" s="136">
        <f>'実質公債費比率（分子）の構造'!O$52</f>
        <v>597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89</v>
      </c>
      <c r="C45" s="136"/>
      <c r="D45" s="136"/>
      <c r="E45" s="136">
        <f>'実質公債費比率（分子）の構造'!L$49</f>
        <v>49</v>
      </c>
      <c r="F45" s="136"/>
      <c r="G45" s="136"/>
      <c r="H45" s="136">
        <f>'実質公債費比率（分子）の構造'!M$49</f>
        <v>19</v>
      </c>
      <c r="I45" s="136"/>
      <c r="J45" s="136"/>
      <c r="K45" s="136">
        <f>'実質公債費比率（分子）の構造'!N$49</f>
        <v>20</v>
      </c>
      <c r="L45" s="136"/>
      <c r="M45" s="136"/>
      <c r="N45" s="136">
        <f>'実質公債費比率（分子）の構造'!O$49</f>
        <v>21</v>
      </c>
      <c r="O45" s="136"/>
      <c r="P45" s="136"/>
    </row>
    <row r="46" spans="1:16" x14ac:dyDescent="0.15">
      <c r="A46" s="136" t="s">
        <v>55</v>
      </c>
      <c r="B46" s="136">
        <f>'実質公債費比率（分子）の構造'!K$48</f>
        <v>347</v>
      </c>
      <c r="C46" s="136"/>
      <c r="D46" s="136"/>
      <c r="E46" s="136">
        <f>'実質公債費比率（分子）の構造'!L$48</f>
        <v>339</v>
      </c>
      <c r="F46" s="136"/>
      <c r="G46" s="136"/>
      <c r="H46" s="136">
        <f>'実質公債費比率（分子）の構造'!M$48</f>
        <v>347</v>
      </c>
      <c r="I46" s="136"/>
      <c r="J46" s="136"/>
      <c r="K46" s="136">
        <f>'実質公債費比率（分子）の構造'!N$48</f>
        <v>346</v>
      </c>
      <c r="L46" s="136"/>
      <c r="M46" s="136"/>
      <c r="N46" s="136">
        <f>'実質公債費比率（分子）の構造'!O$48</f>
        <v>355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506</v>
      </c>
      <c r="C49" s="136"/>
      <c r="D49" s="136"/>
      <c r="E49" s="136">
        <f>'実質公債費比率（分子）の構造'!L$45</f>
        <v>554</v>
      </c>
      <c r="F49" s="136"/>
      <c r="G49" s="136"/>
      <c r="H49" s="136">
        <f>'実質公債費比率（分子）の構造'!M$45</f>
        <v>597</v>
      </c>
      <c r="I49" s="136"/>
      <c r="J49" s="136"/>
      <c r="K49" s="136">
        <f>'実質公債費比率（分子）の構造'!N$45</f>
        <v>624</v>
      </c>
      <c r="L49" s="136"/>
      <c r="M49" s="136"/>
      <c r="N49" s="136">
        <f>'実質公債費比率（分子）の構造'!O$45</f>
        <v>668</v>
      </c>
      <c r="O49" s="136"/>
      <c r="P49" s="136"/>
    </row>
    <row r="50" spans="1:16" x14ac:dyDescent="0.15">
      <c r="A50" s="136" t="s">
        <v>59</v>
      </c>
      <c r="B50" s="136" t="e">
        <f>NA()</f>
        <v>#N/A</v>
      </c>
      <c r="C50" s="136">
        <f>IF(ISNUMBER('実質公債費比率（分子）の構造'!K$53),'実質公債費比率（分子）の構造'!K$53,NA())</f>
        <v>408</v>
      </c>
      <c r="D50" s="136" t="e">
        <f>NA()</f>
        <v>#N/A</v>
      </c>
      <c r="E50" s="136" t="e">
        <f>NA()</f>
        <v>#N/A</v>
      </c>
      <c r="F50" s="136">
        <f>IF(ISNUMBER('実質公債費比率（分子）の構造'!L$53),'実質公債費比率（分子）の構造'!L$53,NA())</f>
        <v>393</v>
      </c>
      <c r="G50" s="136" t="e">
        <f>NA()</f>
        <v>#N/A</v>
      </c>
      <c r="H50" s="136" t="e">
        <f>NA()</f>
        <v>#N/A</v>
      </c>
      <c r="I50" s="136">
        <f>IF(ISNUMBER('実質公債費比率（分子）の構造'!M$53),'実質公債費比率（分子）の構造'!M$53,NA())</f>
        <v>402</v>
      </c>
      <c r="J50" s="136" t="e">
        <f>NA()</f>
        <v>#N/A</v>
      </c>
      <c r="K50" s="136" t="e">
        <f>NA()</f>
        <v>#N/A</v>
      </c>
      <c r="L50" s="136">
        <f>IF(ISNUMBER('実質公債費比率（分子）の構造'!N$53),'実質公債費比率（分子）の構造'!N$53,NA())</f>
        <v>410</v>
      </c>
      <c r="M50" s="136" t="e">
        <f>NA()</f>
        <v>#N/A</v>
      </c>
      <c r="N50" s="136" t="e">
        <f>NA()</f>
        <v>#N/A</v>
      </c>
      <c r="O50" s="136">
        <f>IF(ISNUMBER('実質公債費比率（分子）の構造'!O$53),'実質公債費比率（分子）の構造'!O$53,NA())</f>
        <v>447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7193</v>
      </c>
      <c r="E56" s="135"/>
      <c r="F56" s="135"/>
      <c r="G56" s="135">
        <f>'将来負担比率（分子）の構造'!J$51</f>
        <v>7018</v>
      </c>
      <c r="H56" s="135"/>
      <c r="I56" s="135"/>
      <c r="J56" s="135">
        <f>'将来負担比率（分子）の構造'!K$51</f>
        <v>6785</v>
      </c>
      <c r="K56" s="135"/>
      <c r="L56" s="135"/>
      <c r="M56" s="135">
        <f>'将来負担比率（分子）の構造'!L$51</f>
        <v>6527</v>
      </c>
      <c r="N56" s="135"/>
      <c r="O56" s="135"/>
      <c r="P56" s="135">
        <f>'将来負担比率（分子）の構造'!M$51</f>
        <v>6252</v>
      </c>
    </row>
    <row r="57" spans="1:16" x14ac:dyDescent="0.15">
      <c r="A57" s="135" t="s">
        <v>35</v>
      </c>
      <c r="B57" s="135"/>
      <c r="C57" s="135"/>
      <c r="D57" s="135">
        <f>'将来負担比率（分子）の構造'!I$50</f>
        <v>37</v>
      </c>
      <c r="E57" s="135"/>
      <c r="F57" s="135"/>
      <c r="G57" s="135">
        <f>'将来負担比率（分子）の構造'!J$50</f>
        <v>253</v>
      </c>
      <c r="H57" s="135"/>
      <c r="I57" s="135"/>
      <c r="J57" s="135">
        <f>'将来負担比率（分子）の構造'!K$50</f>
        <v>334</v>
      </c>
      <c r="K57" s="135"/>
      <c r="L57" s="135"/>
      <c r="M57" s="135">
        <f>'将来負担比率（分子）の構造'!L$50</f>
        <v>396</v>
      </c>
      <c r="N57" s="135"/>
      <c r="O57" s="135"/>
      <c r="P57" s="135">
        <f>'将来負担比率（分子）の構造'!M$50</f>
        <v>296</v>
      </c>
    </row>
    <row r="58" spans="1:16" x14ac:dyDescent="0.15">
      <c r="A58" s="135" t="s">
        <v>34</v>
      </c>
      <c r="B58" s="135"/>
      <c r="C58" s="135"/>
      <c r="D58" s="135">
        <f>'将来負担比率（分子）の構造'!I$49</f>
        <v>2855</v>
      </c>
      <c r="E58" s="135"/>
      <c r="F58" s="135"/>
      <c r="G58" s="135">
        <f>'将来負担比率（分子）の構造'!J$49</f>
        <v>2963</v>
      </c>
      <c r="H58" s="135"/>
      <c r="I58" s="135"/>
      <c r="J58" s="135">
        <f>'将来負担比率（分子）の構造'!K$49</f>
        <v>2947</v>
      </c>
      <c r="K58" s="135"/>
      <c r="L58" s="135"/>
      <c r="M58" s="135">
        <f>'将来負担比率（分子）の構造'!L$49</f>
        <v>2521</v>
      </c>
      <c r="N58" s="135"/>
      <c r="O58" s="135"/>
      <c r="P58" s="135">
        <f>'将来負担比率（分子）の構造'!M$49</f>
        <v>2830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207</v>
      </c>
      <c r="C62" s="135"/>
      <c r="D62" s="135"/>
      <c r="E62" s="135">
        <f>'将来負担比率（分子）の構造'!J$45</f>
        <v>226</v>
      </c>
      <c r="F62" s="135"/>
      <c r="G62" s="135"/>
      <c r="H62" s="135">
        <f>'将来負担比率（分子）の構造'!K$45</f>
        <v>251</v>
      </c>
      <c r="I62" s="135"/>
      <c r="J62" s="135"/>
      <c r="K62" s="135">
        <f>'将来負担比率（分子）の構造'!L$45</f>
        <v>161</v>
      </c>
      <c r="L62" s="135"/>
      <c r="M62" s="135"/>
      <c r="N62" s="135">
        <f>'将来負担比率（分子）の構造'!M$45</f>
        <v>102</v>
      </c>
      <c r="O62" s="135"/>
      <c r="P62" s="135"/>
    </row>
    <row r="63" spans="1:16" x14ac:dyDescent="0.15">
      <c r="A63" s="135" t="s">
        <v>28</v>
      </c>
      <c r="B63" s="135">
        <f>'将来負担比率（分子）の構造'!I$44</f>
        <v>174</v>
      </c>
      <c r="C63" s="135"/>
      <c r="D63" s="135"/>
      <c r="E63" s="135">
        <f>'将来負担比率（分子）の構造'!J$44</f>
        <v>128</v>
      </c>
      <c r="F63" s="135"/>
      <c r="G63" s="135"/>
      <c r="H63" s="135">
        <f>'将来負担比率（分子）の構造'!K$44</f>
        <v>120</v>
      </c>
      <c r="I63" s="135"/>
      <c r="J63" s="135"/>
      <c r="K63" s="135">
        <f>'将来負担比率（分子）の構造'!L$44</f>
        <v>163</v>
      </c>
      <c r="L63" s="135"/>
      <c r="M63" s="135"/>
      <c r="N63" s="135">
        <f>'将来負担比率（分子）の構造'!M$44</f>
        <v>166</v>
      </c>
      <c r="O63" s="135"/>
      <c r="P63" s="135"/>
    </row>
    <row r="64" spans="1:16" x14ac:dyDescent="0.15">
      <c r="A64" s="135" t="s">
        <v>27</v>
      </c>
      <c r="B64" s="135">
        <f>'将来負担比率（分子）の構造'!I$43</f>
        <v>5190</v>
      </c>
      <c r="C64" s="135"/>
      <c r="D64" s="135"/>
      <c r="E64" s="135">
        <f>'将来負担比率（分子）の構造'!J$43</f>
        <v>5200</v>
      </c>
      <c r="F64" s="135"/>
      <c r="G64" s="135"/>
      <c r="H64" s="135">
        <f>'将来負担比率（分子）の構造'!K$43</f>
        <v>5108</v>
      </c>
      <c r="I64" s="135"/>
      <c r="J64" s="135"/>
      <c r="K64" s="135">
        <f>'将来負担比率（分子）の構造'!L$43</f>
        <v>4812</v>
      </c>
      <c r="L64" s="135"/>
      <c r="M64" s="135"/>
      <c r="N64" s="135">
        <f>'将来負担比率（分子）の構造'!M$43</f>
        <v>4739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7139</v>
      </c>
      <c r="C66" s="135"/>
      <c r="D66" s="135"/>
      <c r="E66" s="135">
        <f>'将来負担比率（分子）の構造'!J$41</f>
        <v>7162</v>
      </c>
      <c r="F66" s="135"/>
      <c r="G66" s="135"/>
      <c r="H66" s="135">
        <f>'将来負担比率（分子）の構造'!K$41</f>
        <v>6855</v>
      </c>
      <c r="I66" s="135"/>
      <c r="J66" s="135"/>
      <c r="K66" s="135">
        <f>'将来負担比率（分子）の構造'!L$41</f>
        <v>6625</v>
      </c>
      <c r="L66" s="135"/>
      <c r="M66" s="135"/>
      <c r="N66" s="135">
        <f>'将来負担比率（分子）の構造'!M$41</f>
        <v>6125</v>
      </c>
      <c r="O66" s="135"/>
      <c r="P66" s="135"/>
    </row>
    <row r="67" spans="1:16" x14ac:dyDescent="0.15">
      <c r="A67" s="135" t="s">
        <v>63</v>
      </c>
      <c r="B67" s="135" t="e">
        <f>NA()</f>
        <v>#N/A</v>
      </c>
      <c r="C67" s="135">
        <f>IF(ISNUMBER('将来負担比率（分子）の構造'!I$52), IF('将来負担比率（分子）の構造'!I$52 &lt; 0, 0, '将来負担比率（分子）の構造'!I$52), NA())</f>
        <v>2624</v>
      </c>
      <c r="D67" s="135" t="e">
        <f>NA()</f>
        <v>#N/A</v>
      </c>
      <c r="E67" s="135" t="e">
        <f>NA()</f>
        <v>#N/A</v>
      </c>
      <c r="F67" s="135">
        <f>IF(ISNUMBER('将来負担比率（分子）の構造'!J$52), IF('将来負担比率（分子）の構造'!J$52 &lt; 0, 0, '将来負担比率（分子）の構造'!J$52), NA())</f>
        <v>2482</v>
      </c>
      <c r="G67" s="135" t="e">
        <f>NA()</f>
        <v>#N/A</v>
      </c>
      <c r="H67" s="135" t="e">
        <f>NA()</f>
        <v>#N/A</v>
      </c>
      <c r="I67" s="135">
        <f>IF(ISNUMBER('将来負担比率（分子）の構造'!K$52), IF('将来負担比率（分子）の構造'!K$52 &lt; 0, 0, '将来負担比率（分子）の構造'!K$52), NA())</f>
        <v>2268</v>
      </c>
      <c r="J67" s="135" t="e">
        <f>NA()</f>
        <v>#N/A</v>
      </c>
      <c r="K67" s="135" t="e">
        <f>NA()</f>
        <v>#N/A</v>
      </c>
      <c r="L67" s="135">
        <f>IF(ISNUMBER('将来負担比率（分子）の構造'!L$52), IF('将来負担比率（分子）の構造'!L$52 &lt; 0, 0, '将来負担比率（分子）の構造'!L$52), NA())</f>
        <v>2317</v>
      </c>
      <c r="M67" s="135" t="e">
        <f>NA()</f>
        <v>#N/A</v>
      </c>
      <c r="N67" s="135" t="e">
        <f>NA()</f>
        <v>#N/A</v>
      </c>
      <c r="O67" s="135">
        <f>IF(ISNUMBER('将来負担比率（分子）の構造'!M$52), IF('将来負担比率（分子）の構造'!M$52 &lt; 0, 0, '将来負担比率（分子）の構造'!M$52), NA())</f>
        <v>1753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4830675</v>
      </c>
      <c r="S5" s="583"/>
      <c r="T5" s="583"/>
      <c r="U5" s="583"/>
      <c r="V5" s="583"/>
      <c r="W5" s="583"/>
      <c r="X5" s="583"/>
      <c r="Y5" s="584"/>
      <c r="Z5" s="585">
        <v>60.9</v>
      </c>
      <c r="AA5" s="585"/>
      <c r="AB5" s="585"/>
      <c r="AC5" s="585"/>
      <c r="AD5" s="586">
        <v>4830675</v>
      </c>
      <c r="AE5" s="586"/>
      <c r="AF5" s="586"/>
      <c r="AG5" s="586"/>
      <c r="AH5" s="586"/>
      <c r="AI5" s="586"/>
      <c r="AJ5" s="586"/>
      <c r="AK5" s="586"/>
      <c r="AL5" s="587">
        <v>92.1</v>
      </c>
      <c r="AM5" s="588"/>
      <c r="AN5" s="588"/>
      <c r="AO5" s="589"/>
      <c r="AP5" s="579" t="s">
        <v>210</v>
      </c>
      <c r="AQ5" s="580"/>
      <c r="AR5" s="580"/>
      <c r="AS5" s="580"/>
      <c r="AT5" s="580"/>
      <c r="AU5" s="580"/>
      <c r="AV5" s="580"/>
      <c r="AW5" s="580"/>
      <c r="AX5" s="580"/>
      <c r="AY5" s="580"/>
      <c r="AZ5" s="580"/>
      <c r="BA5" s="580"/>
      <c r="BB5" s="580"/>
      <c r="BC5" s="580"/>
      <c r="BD5" s="580"/>
      <c r="BE5" s="580"/>
      <c r="BF5" s="581"/>
      <c r="BG5" s="593">
        <v>4829128</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x14ac:dyDescent="0.15">
      <c r="B6" s="590" t="s">
        <v>215</v>
      </c>
      <c r="C6" s="591"/>
      <c r="D6" s="591"/>
      <c r="E6" s="591"/>
      <c r="F6" s="591"/>
      <c r="G6" s="591"/>
      <c r="H6" s="591"/>
      <c r="I6" s="591"/>
      <c r="J6" s="591"/>
      <c r="K6" s="591"/>
      <c r="L6" s="591"/>
      <c r="M6" s="591"/>
      <c r="N6" s="591"/>
      <c r="O6" s="591"/>
      <c r="P6" s="591"/>
      <c r="Q6" s="592"/>
      <c r="R6" s="593">
        <v>51559</v>
      </c>
      <c r="S6" s="594"/>
      <c r="T6" s="594"/>
      <c r="U6" s="594"/>
      <c r="V6" s="594"/>
      <c r="W6" s="594"/>
      <c r="X6" s="594"/>
      <c r="Y6" s="595"/>
      <c r="Z6" s="596">
        <v>0.7</v>
      </c>
      <c r="AA6" s="596"/>
      <c r="AB6" s="596"/>
      <c r="AC6" s="596"/>
      <c r="AD6" s="597">
        <v>51559</v>
      </c>
      <c r="AE6" s="597"/>
      <c r="AF6" s="597"/>
      <c r="AG6" s="597"/>
      <c r="AH6" s="597"/>
      <c r="AI6" s="597"/>
      <c r="AJ6" s="597"/>
      <c r="AK6" s="597"/>
      <c r="AL6" s="598">
        <v>1</v>
      </c>
      <c r="AM6" s="599"/>
      <c r="AN6" s="599"/>
      <c r="AO6" s="600"/>
      <c r="AP6" s="590" t="s">
        <v>216</v>
      </c>
      <c r="AQ6" s="591"/>
      <c r="AR6" s="591"/>
      <c r="AS6" s="591"/>
      <c r="AT6" s="591"/>
      <c r="AU6" s="591"/>
      <c r="AV6" s="591"/>
      <c r="AW6" s="591"/>
      <c r="AX6" s="591"/>
      <c r="AY6" s="591"/>
      <c r="AZ6" s="591"/>
      <c r="BA6" s="591"/>
      <c r="BB6" s="591"/>
      <c r="BC6" s="591"/>
      <c r="BD6" s="591"/>
      <c r="BE6" s="591"/>
      <c r="BF6" s="592"/>
      <c r="BG6" s="593">
        <v>4829128</v>
      </c>
      <c r="BH6" s="594"/>
      <c r="BI6" s="594"/>
      <c r="BJ6" s="594"/>
      <c r="BK6" s="594"/>
      <c r="BL6" s="594"/>
      <c r="BM6" s="594"/>
      <c r="BN6" s="595"/>
      <c r="BO6" s="596">
        <v>100</v>
      </c>
      <c r="BP6" s="596"/>
      <c r="BQ6" s="596"/>
      <c r="BR6" s="596"/>
      <c r="BS6" s="597" t="s">
        <v>211</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96030</v>
      </c>
      <c r="CS6" s="594"/>
      <c r="CT6" s="594"/>
      <c r="CU6" s="594"/>
      <c r="CV6" s="594"/>
      <c r="CW6" s="594"/>
      <c r="CX6" s="594"/>
      <c r="CY6" s="595"/>
      <c r="CZ6" s="596">
        <v>1.3</v>
      </c>
      <c r="DA6" s="596"/>
      <c r="DB6" s="596"/>
      <c r="DC6" s="596"/>
      <c r="DD6" s="602" t="s">
        <v>211</v>
      </c>
      <c r="DE6" s="594"/>
      <c r="DF6" s="594"/>
      <c r="DG6" s="594"/>
      <c r="DH6" s="594"/>
      <c r="DI6" s="594"/>
      <c r="DJ6" s="594"/>
      <c r="DK6" s="594"/>
      <c r="DL6" s="594"/>
      <c r="DM6" s="594"/>
      <c r="DN6" s="594"/>
      <c r="DO6" s="594"/>
      <c r="DP6" s="595"/>
      <c r="DQ6" s="602">
        <v>96030</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4946</v>
      </c>
      <c r="S7" s="594"/>
      <c r="T7" s="594"/>
      <c r="U7" s="594"/>
      <c r="V7" s="594"/>
      <c r="W7" s="594"/>
      <c r="X7" s="594"/>
      <c r="Y7" s="595"/>
      <c r="Z7" s="596">
        <v>0.1</v>
      </c>
      <c r="AA7" s="596"/>
      <c r="AB7" s="596"/>
      <c r="AC7" s="596"/>
      <c r="AD7" s="597">
        <v>4946</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2061237</v>
      </c>
      <c r="BH7" s="594"/>
      <c r="BI7" s="594"/>
      <c r="BJ7" s="594"/>
      <c r="BK7" s="594"/>
      <c r="BL7" s="594"/>
      <c r="BM7" s="594"/>
      <c r="BN7" s="595"/>
      <c r="BO7" s="596">
        <v>42.7</v>
      </c>
      <c r="BP7" s="596"/>
      <c r="BQ7" s="596"/>
      <c r="BR7" s="596"/>
      <c r="BS7" s="597" t="s">
        <v>211</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1576057</v>
      </c>
      <c r="CS7" s="594"/>
      <c r="CT7" s="594"/>
      <c r="CU7" s="594"/>
      <c r="CV7" s="594"/>
      <c r="CW7" s="594"/>
      <c r="CX7" s="594"/>
      <c r="CY7" s="595"/>
      <c r="CZ7" s="596">
        <v>20.7</v>
      </c>
      <c r="DA7" s="596"/>
      <c r="DB7" s="596"/>
      <c r="DC7" s="596"/>
      <c r="DD7" s="602">
        <v>8184</v>
      </c>
      <c r="DE7" s="594"/>
      <c r="DF7" s="594"/>
      <c r="DG7" s="594"/>
      <c r="DH7" s="594"/>
      <c r="DI7" s="594"/>
      <c r="DJ7" s="594"/>
      <c r="DK7" s="594"/>
      <c r="DL7" s="594"/>
      <c r="DM7" s="594"/>
      <c r="DN7" s="594"/>
      <c r="DO7" s="594"/>
      <c r="DP7" s="595"/>
      <c r="DQ7" s="602">
        <v>1499980</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18486</v>
      </c>
      <c r="S8" s="594"/>
      <c r="T8" s="594"/>
      <c r="U8" s="594"/>
      <c r="V8" s="594"/>
      <c r="W8" s="594"/>
      <c r="X8" s="594"/>
      <c r="Y8" s="595"/>
      <c r="Z8" s="596">
        <v>0.2</v>
      </c>
      <c r="AA8" s="596"/>
      <c r="AB8" s="596"/>
      <c r="AC8" s="596"/>
      <c r="AD8" s="597">
        <v>18486</v>
      </c>
      <c r="AE8" s="597"/>
      <c r="AF8" s="597"/>
      <c r="AG8" s="597"/>
      <c r="AH8" s="597"/>
      <c r="AI8" s="597"/>
      <c r="AJ8" s="597"/>
      <c r="AK8" s="597"/>
      <c r="AL8" s="598">
        <v>0.4</v>
      </c>
      <c r="AM8" s="599"/>
      <c r="AN8" s="599"/>
      <c r="AO8" s="600"/>
      <c r="AP8" s="590" t="s">
        <v>222</v>
      </c>
      <c r="AQ8" s="591"/>
      <c r="AR8" s="591"/>
      <c r="AS8" s="591"/>
      <c r="AT8" s="591"/>
      <c r="AU8" s="591"/>
      <c r="AV8" s="591"/>
      <c r="AW8" s="591"/>
      <c r="AX8" s="591"/>
      <c r="AY8" s="591"/>
      <c r="AZ8" s="591"/>
      <c r="BA8" s="591"/>
      <c r="BB8" s="591"/>
      <c r="BC8" s="591"/>
      <c r="BD8" s="591"/>
      <c r="BE8" s="591"/>
      <c r="BF8" s="592"/>
      <c r="BG8" s="593">
        <v>33273</v>
      </c>
      <c r="BH8" s="594"/>
      <c r="BI8" s="594"/>
      <c r="BJ8" s="594"/>
      <c r="BK8" s="594"/>
      <c r="BL8" s="594"/>
      <c r="BM8" s="594"/>
      <c r="BN8" s="595"/>
      <c r="BO8" s="596">
        <v>0.7</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2442501</v>
      </c>
      <c r="CS8" s="594"/>
      <c r="CT8" s="594"/>
      <c r="CU8" s="594"/>
      <c r="CV8" s="594"/>
      <c r="CW8" s="594"/>
      <c r="CX8" s="594"/>
      <c r="CY8" s="595"/>
      <c r="CZ8" s="596">
        <v>32.1</v>
      </c>
      <c r="DA8" s="596"/>
      <c r="DB8" s="596"/>
      <c r="DC8" s="596"/>
      <c r="DD8" s="602">
        <v>131784</v>
      </c>
      <c r="DE8" s="594"/>
      <c r="DF8" s="594"/>
      <c r="DG8" s="594"/>
      <c r="DH8" s="594"/>
      <c r="DI8" s="594"/>
      <c r="DJ8" s="594"/>
      <c r="DK8" s="594"/>
      <c r="DL8" s="594"/>
      <c r="DM8" s="594"/>
      <c r="DN8" s="594"/>
      <c r="DO8" s="594"/>
      <c r="DP8" s="595"/>
      <c r="DQ8" s="602">
        <v>1116044</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10856</v>
      </c>
      <c r="S9" s="594"/>
      <c r="T9" s="594"/>
      <c r="U9" s="594"/>
      <c r="V9" s="594"/>
      <c r="W9" s="594"/>
      <c r="X9" s="594"/>
      <c r="Y9" s="595"/>
      <c r="Z9" s="596">
        <v>0.1</v>
      </c>
      <c r="AA9" s="596"/>
      <c r="AB9" s="596"/>
      <c r="AC9" s="596"/>
      <c r="AD9" s="597">
        <v>10856</v>
      </c>
      <c r="AE9" s="597"/>
      <c r="AF9" s="597"/>
      <c r="AG9" s="597"/>
      <c r="AH9" s="597"/>
      <c r="AI9" s="597"/>
      <c r="AJ9" s="597"/>
      <c r="AK9" s="597"/>
      <c r="AL9" s="598">
        <v>0.2</v>
      </c>
      <c r="AM9" s="599"/>
      <c r="AN9" s="599"/>
      <c r="AO9" s="600"/>
      <c r="AP9" s="590" t="s">
        <v>225</v>
      </c>
      <c r="AQ9" s="591"/>
      <c r="AR9" s="591"/>
      <c r="AS9" s="591"/>
      <c r="AT9" s="591"/>
      <c r="AU9" s="591"/>
      <c r="AV9" s="591"/>
      <c r="AW9" s="591"/>
      <c r="AX9" s="591"/>
      <c r="AY9" s="591"/>
      <c r="AZ9" s="591"/>
      <c r="BA9" s="591"/>
      <c r="BB9" s="591"/>
      <c r="BC9" s="591"/>
      <c r="BD9" s="591"/>
      <c r="BE9" s="591"/>
      <c r="BF9" s="592"/>
      <c r="BG9" s="593">
        <v>1090252</v>
      </c>
      <c r="BH9" s="594"/>
      <c r="BI9" s="594"/>
      <c r="BJ9" s="594"/>
      <c r="BK9" s="594"/>
      <c r="BL9" s="594"/>
      <c r="BM9" s="594"/>
      <c r="BN9" s="595"/>
      <c r="BO9" s="596">
        <v>22.6</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521986</v>
      </c>
      <c r="CS9" s="594"/>
      <c r="CT9" s="594"/>
      <c r="CU9" s="594"/>
      <c r="CV9" s="594"/>
      <c r="CW9" s="594"/>
      <c r="CX9" s="594"/>
      <c r="CY9" s="595"/>
      <c r="CZ9" s="596">
        <v>6.9</v>
      </c>
      <c r="DA9" s="596"/>
      <c r="DB9" s="596"/>
      <c r="DC9" s="596"/>
      <c r="DD9" s="602">
        <v>22612</v>
      </c>
      <c r="DE9" s="594"/>
      <c r="DF9" s="594"/>
      <c r="DG9" s="594"/>
      <c r="DH9" s="594"/>
      <c r="DI9" s="594"/>
      <c r="DJ9" s="594"/>
      <c r="DK9" s="594"/>
      <c r="DL9" s="594"/>
      <c r="DM9" s="594"/>
      <c r="DN9" s="594"/>
      <c r="DO9" s="594"/>
      <c r="DP9" s="595"/>
      <c r="DQ9" s="602">
        <v>482698</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292188</v>
      </c>
      <c r="S10" s="594"/>
      <c r="T10" s="594"/>
      <c r="U10" s="594"/>
      <c r="V10" s="594"/>
      <c r="W10" s="594"/>
      <c r="X10" s="594"/>
      <c r="Y10" s="595"/>
      <c r="Z10" s="596">
        <v>3.7</v>
      </c>
      <c r="AA10" s="596"/>
      <c r="AB10" s="596"/>
      <c r="AC10" s="596"/>
      <c r="AD10" s="597">
        <v>292188</v>
      </c>
      <c r="AE10" s="597"/>
      <c r="AF10" s="597"/>
      <c r="AG10" s="597"/>
      <c r="AH10" s="597"/>
      <c r="AI10" s="597"/>
      <c r="AJ10" s="597"/>
      <c r="AK10" s="597"/>
      <c r="AL10" s="598">
        <v>5.6</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148682</v>
      </c>
      <c r="BH10" s="594"/>
      <c r="BI10" s="594"/>
      <c r="BJ10" s="594"/>
      <c r="BK10" s="594"/>
      <c r="BL10" s="594"/>
      <c r="BM10" s="594"/>
      <c r="BN10" s="595"/>
      <c r="BO10" s="596">
        <v>3.1</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2079</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1859</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789030</v>
      </c>
      <c r="BH11" s="594"/>
      <c r="BI11" s="594"/>
      <c r="BJ11" s="594"/>
      <c r="BK11" s="594"/>
      <c r="BL11" s="594"/>
      <c r="BM11" s="594"/>
      <c r="BN11" s="595"/>
      <c r="BO11" s="596">
        <v>16.3</v>
      </c>
      <c r="BP11" s="596"/>
      <c r="BQ11" s="596"/>
      <c r="BR11" s="596"/>
      <c r="BS11" s="602" t="s">
        <v>112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129566</v>
      </c>
      <c r="CS11" s="594"/>
      <c r="CT11" s="594"/>
      <c r="CU11" s="594"/>
      <c r="CV11" s="594"/>
      <c r="CW11" s="594"/>
      <c r="CX11" s="594"/>
      <c r="CY11" s="595"/>
      <c r="CZ11" s="596">
        <v>1.7</v>
      </c>
      <c r="DA11" s="596"/>
      <c r="DB11" s="596"/>
      <c r="DC11" s="596"/>
      <c r="DD11" s="602">
        <v>34081</v>
      </c>
      <c r="DE11" s="594"/>
      <c r="DF11" s="594"/>
      <c r="DG11" s="594"/>
      <c r="DH11" s="594"/>
      <c r="DI11" s="594"/>
      <c r="DJ11" s="594"/>
      <c r="DK11" s="594"/>
      <c r="DL11" s="594"/>
      <c r="DM11" s="594"/>
      <c r="DN11" s="594"/>
      <c r="DO11" s="594"/>
      <c r="DP11" s="595"/>
      <c r="DQ11" s="602">
        <v>78900</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2407728</v>
      </c>
      <c r="BH12" s="594"/>
      <c r="BI12" s="594"/>
      <c r="BJ12" s="594"/>
      <c r="BK12" s="594"/>
      <c r="BL12" s="594"/>
      <c r="BM12" s="594"/>
      <c r="BN12" s="595"/>
      <c r="BO12" s="596">
        <v>49.8</v>
      </c>
      <c r="BP12" s="596"/>
      <c r="BQ12" s="596"/>
      <c r="BR12" s="596"/>
      <c r="BS12" s="602" t="s">
        <v>112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20712</v>
      </c>
      <c r="CS12" s="594"/>
      <c r="CT12" s="594"/>
      <c r="CU12" s="594"/>
      <c r="CV12" s="594"/>
      <c r="CW12" s="594"/>
      <c r="CX12" s="594"/>
      <c r="CY12" s="595"/>
      <c r="CZ12" s="596">
        <v>0.3</v>
      </c>
      <c r="DA12" s="596"/>
      <c r="DB12" s="596"/>
      <c r="DC12" s="596"/>
      <c r="DD12" s="602" t="s">
        <v>112</v>
      </c>
      <c r="DE12" s="594"/>
      <c r="DF12" s="594"/>
      <c r="DG12" s="594"/>
      <c r="DH12" s="594"/>
      <c r="DI12" s="594"/>
      <c r="DJ12" s="594"/>
      <c r="DK12" s="594"/>
      <c r="DL12" s="594"/>
      <c r="DM12" s="594"/>
      <c r="DN12" s="594"/>
      <c r="DO12" s="594"/>
      <c r="DP12" s="595"/>
      <c r="DQ12" s="602">
        <v>20712</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8134</v>
      </c>
      <c r="S13" s="594"/>
      <c r="T13" s="594"/>
      <c r="U13" s="594"/>
      <c r="V13" s="594"/>
      <c r="W13" s="594"/>
      <c r="X13" s="594"/>
      <c r="Y13" s="595"/>
      <c r="Z13" s="596">
        <v>0.1</v>
      </c>
      <c r="AA13" s="596"/>
      <c r="AB13" s="596"/>
      <c r="AC13" s="596"/>
      <c r="AD13" s="597">
        <v>8134</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2400504</v>
      </c>
      <c r="BH13" s="594"/>
      <c r="BI13" s="594"/>
      <c r="BJ13" s="594"/>
      <c r="BK13" s="594"/>
      <c r="BL13" s="594"/>
      <c r="BM13" s="594"/>
      <c r="BN13" s="595"/>
      <c r="BO13" s="596">
        <v>49.7</v>
      </c>
      <c r="BP13" s="596"/>
      <c r="BQ13" s="596"/>
      <c r="BR13" s="596"/>
      <c r="BS13" s="602" t="s">
        <v>112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1063382</v>
      </c>
      <c r="CS13" s="594"/>
      <c r="CT13" s="594"/>
      <c r="CU13" s="594"/>
      <c r="CV13" s="594"/>
      <c r="CW13" s="594"/>
      <c r="CX13" s="594"/>
      <c r="CY13" s="595"/>
      <c r="CZ13" s="596">
        <v>14</v>
      </c>
      <c r="DA13" s="596"/>
      <c r="DB13" s="596"/>
      <c r="DC13" s="596"/>
      <c r="DD13" s="602">
        <v>442145</v>
      </c>
      <c r="DE13" s="594"/>
      <c r="DF13" s="594"/>
      <c r="DG13" s="594"/>
      <c r="DH13" s="594"/>
      <c r="DI13" s="594"/>
      <c r="DJ13" s="594"/>
      <c r="DK13" s="594"/>
      <c r="DL13" s="594"/>
      <c r="DM13" s="594"/>
      <c r="DN13" s="594"/>
      <c r="DO13" s="594"/>
      <c r="DP13" s="595"/>
      <c r="DQ13" s="602">
        <v>768306</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44439</v>
      </c>
      <c r="BH14" s="594"/>
      <c r="BI14" s="594"/>
      <c r="BJ14" s="594"/>
      <c r="BK14" s="594"/>
      <c r="BL14" s="594"/>
      <c r="BM14" s="594"/>
      <c r="BN14" s="595"/>
      <c r="BO14" s="596">
        <v>0.9</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235286</v>
      </c>
      <c r="CS14" s="594"/>
      <c r="CT14" s="594"/>
      <c r="CU14" s="594"/>
      <c r="CV14" s="594"/>
      <c r="CW14" s="594"/>
      <c r="CX14" s="594"/>
      <c r="CY14" s="595"/>
      <c r="CZ14" s="596">
        <v>3.1</v>
      </c>
      <c r="DA14" s="596"/>
      <c r="DB14" s="596"/>
      <c r="DC14" s="596"/>
      <c r="DD14" s="602">
        <v>3348</v>
      </c>
      <c r="DE14" s="594"/>
      <c r="DF14" s="594"/>
      <c r="DG14" s="594"/>
      <c r="DH14" s="594"/>
      <c r="DI14" s="594"/>
      <c r="DJ14" s="594"/>
      <c r="DK14" s="594"/>
      <c r="DL14" s="594"/>
      <c r="DM14" s="594"/>
      <c r="DN14" s="594"/>
      <c r="DO14" s="594"/>
      <c r="DP14" s="595"/>
      <c r="DQ14" s="602">
        <v>235286</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13448</v>
      </c>
      <c r="S15" s="594"/>
      <c r="T15" s="594"/>
      <c r="U15" s="594"/>
      <c r="V15" s="594"/>
      <c r="W15" s="594"/>
      <c r="X15" s="594"/>
      <c r="Y15" s="595"/>
      <c r="Z15" s="596">
        <v>0.2</v>
      </c>
      <c r="AA15" s="596"/>
      <c r="AB15" s="596"/>
      <c r="AC15" s="596"/>
      <c r="AD15" s="597">
        <v>13448</v>
      </c>
      <c r="AE15" s="597"/>
      <c r="AF15" s="597"/>
      <c r="AG15" s="597"/>
      <c r="AH15" s="597"/>
      <c r="AI15" s="597"/>
      <c r="AJ15" s="597"/>
      <c r="AK15" s="597"/>
      <c r="AL15" s="598">
        <v>0.3</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315724</v>
      </c>
      <c r="BH15" s="594"/>
      <c r="BI15" s="594"/>
      <c r="BJ15" s="594"/>
      <c r="BK15" s="594"/>
      <c r="BL15" s="594"/>
      <c r="BM15" s="594"/>
      <c r="BN15" s="595"/>
      <c r="BO15" s="596">
        <v>6.5</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854222</v>
      </c>
      <c r="CS15" s="594"/>
      <c r="CT15" s="594"/>
      <c r="CU15" s="594"/>
      <c r="CV15" s="594"/>
      <c r="CW15" s="594"/>
      <c r="CX15" s="594"/>
      <c r="CY15" s="595"/>
      <c r="CZ15" s="596">
        <v>11.2</v>
      </c>
      <c r="DA15" s="596"/>
      <c r="DB15" s="596"/>
      <c r="DC15" s="596"/>
      <c r="DD15" s="602">
        <v>49529</v>
      </c>
      <c r="DE15" s="594"/>
      <c r="DF15" s="594"/>
      <c r="DG15" s="594"/>
      <c r="DH15" s="594"/>
      <c r="DI15" s="594"/>
      <c r="DJ15" s="594"/>
      <c r="DK15" s="594"/>
      <c r="DL15" s="594"/>
      <c r="DM15" s="594"/>
      <c r="DN15" s="594"/>
      <c r="DO15" s="594"/>
      <c r="DP15" s="595"/>
      <c r="DQ15" s="602">
        <v>748910</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6859</v>
      </c>
      <c r="S16" s="594"/>
      <c r="T16" s="594"/>
      <c r="U16" s="594"/>
      <c r="V16" s="594"/>
      <c r="W16" s="594"/>
      <c r="X16" s="594"/>
      <c r="Y16" s="595"/>
      <c r="Z16" s="596">
        <v>0.1</v>
      </c>
      <c r="AA16" s="596"/>
      <c r="AB16" s="596"/>
      <c r="AC16" s="596"/>
      <c r="AD16" s="597" t="s">
        <v>112</v>
      </c>
      <c r="AE16" s="597"/>
      <c r="AF16" s="597"/>
      <c r="AG16" s="597"/>
      <c r="AH16" s="597"/>
      <c r="AI16" s="597"/>
      <c r="AJ16" s="597"/>
      <c r="AK16" s="597"/>
      <c r="AL16" s="598" t="s">
        <v>112</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t="s">
        <v>112</v>
      </c>
      <c r="S17" s="594"/>
      <c r="T17" s="594"/>
      <c r="U17" s="594"/>
      <c r="V17" s="594"/>
      <c r="W17" s="594"/>
      <c r="X17" s="594"/>
      <c r="Y17" s="595"/>
      <c r="Z17" s="596" t="s">
        <v>112</v>
      </c>
      <c r="AA17" s="596"/>
      <c r="AB17" s="596"/>
      <c r="AC17" s="596"/>
      <c r="AD17" s="597" t="s">
        <v>112</v>
      </c>
      <c r="AE17" s="597"/>
      <c r="AF17" s="597"/>
      <c r="AG17" s="597"/>
      <c r="AH17" s="597"/>
      <c r="AI17" s="597"/>
      <c r="AJ17" s="597"/>
      <c r="AK17" s="597"/>
      <c r="AL17" s="598" t="s">
        <v>112</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668434</v>
      </c>
      <c r="CS17" s="594"/>
      <c r="CT17" s="594"/>
      <c r="CU17" s="594"/>
      <c r="CV17" s="594"/>
      <c r="CW17" s="594"/>
      <c r="CX17" s="594"/>
      <c r="CY17" s="595"/>
      <c r="CZ17" s="596">
        <v>8.8000000000000007</v>
      </c>
      <c r="DA17" s="596"/>
      <c r="DB17" s="596"/>
      <c r="DC17" s="596"/>
      <c r="DD17" s="602" t="s">
        <v>112</v>
      </c>
      <c r="DE17" s="594"/>
      <c r="DF17" s="594"/>
      <c r="DG17" s="594"/>
      <c r="DH17" s="594"/>
      <c r="DI17" s="594"/>
      <c r="DJ17" s="594"/>
      <c r="DK17" s="594"/>
      <c r="DL17" s="594"/>
      <c r="DM17" s="594"/>
      <c r="DN17" s="594"/>
      <c r="DO17" s="594"/>
      <c r="DP17" s="595"/>
      <c r="DQ17" s="602">
        <v>637103</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6859</v>
      </c>
      <c r="S18" s="594"/>
      <c r="T18" s="594"/>
      <c r="U18" s="594"/>
      <c r="V18" s="594"/>
      <c r="W18" s="594"/>
      <c r="X18" s="594"/>
      <c r="Y18" s="595"/>
      <c r="Z18" s="596">
        <v>0.1</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1547</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5237151</v>
      </c>
      <c r="S20" s="594"/>
      <c r="T20" s="594"/>
      <c r="U20" s="594"/>
      <c r="V20" s="594"/>
      <c r="W20" s="594"/>
      <c r="X20" s="594"/>
      <c r="Y20" s="595"/>
      <c r="Z20" s="596">
        <v>66</v>
      </c>
      <c r="AA20" s="596"/>
      <c r="AB20" s="596"/>
      <c r="AC20" s="596"/>
      <c r="AD20" s="597">
        <v>5230292</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1547</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7610255</v>
      </c>
      <c r="CS20" s="594"/>
      <c r="CT20" s="594"/>
      <c r="CU20" s="594"/>
      <c r="CV20" s="594"/>
      <c r="CW20" s="594"/>
      <c r="CX20" s="594"/>
      <c r="CY20" s="595"/>
      <c r="CZ20" s="596">
        <v>100</v>
      </c>
      <c r="DA20" s="596"/>
      <c r="DB20" s="596"/>
      <c r="DC20" s="596"/>
      <c r="DD20" s="602">
        <v>691683</v>
      </c>
      <c r="DE20" s="594"/>
      <c r="DF20" s="594"/>
      <c r="DG20" s="594"/>
      <c r="DH20" s="594"/>
      <c r="DI20" s="594"/>
      <c r="DJ20" s="594"/>
      <c r="DK20" s="594"/>
      <c r="DL20" s="594"/>
      <c r="DM20" s="594"/>
      <c r="DN20" s="594"/>
      <c r="DO20" s="594"/>
      <c r="DP20" s="595"/>
      <c r="DQ20" s="602">
        <v>5685828</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v>4783</v>
      </c>
      <c r="S21" s="594"/>
      <c r="T21" s="594"/>
      <c r="U21" s="594"/>
      <c r="V21" s="594"/>
      <c r="W21" s="594"/>
      <c r="X21" s="594"/>
      <c r="Y21" s="595"/>
      <c r="Z21" s="596">
        <v>0.1</v>
      </c>
      <c r="AA21" s="596"/>
      <c r="AB21" s="596"/>
      <c r="AC21" s="596"/>
      <c r="AD21" s="597">
        <v>4783</v>
      </c>
      <c r="AE21" s="597"/>
      <c r="AF21" s="597"/>
      <c r="AG21" s="597"/>
      <c r="AH21" s="597"/>
      <c r="AI21" s="597"/>
      <c r="AJ21" s="597"/>
      <c r="AK21" s="597"/>
      <c r="AL21" s="598">
        <v>0.1</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1547</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189967</v>
      </c>
      <c r="S22" s="594"/>
      <c r="T22" s="594"/>
      <c r="U22" s="594"/>
      <c r="V22" s="594"/>
      <c r="W22" s="594"/>
      <c r="X22" s="594"/>
      <c r="Y22" s="595"/>
      <c r="Z22" s="596">
        <v>2.4</v>
      </c>
      <c r="AA22" s="596"/>
      <c r="AB22" s="596"/>
      <c r="AC22" s="596"/>
      <c r="AD22" s="597" t="s">
        <v>112</v>
      </c>
      <c r="AE22" s="597"/>
      <c r="AF22" s="597"/>
      <c r="AG22" s="597"/>
      <c r="AH22" s="597"/>
      <c r="AI22" s="597"/>
      <c r="AJ22" s="597"/>
      <c r="AK22" s="597"/>
      <c r="AL22" s="598" t="s">
        <v>112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59390</v>
      </c>
      <c r="S23" s="594"/>
      <c r="T23" s="594"/>
      <c r="U23" s="594"/>
      <c r="V23" s="594"/>
      <c r="W23" s="594"/>
      <c r="X23" s="594"/>
      <c r="Y23" s="595"/>
      <c r="Z23" s="596">
        <v>0.7</v>
      </c>
      <c r="AA23" s="596"/>
      <c r="AB23" s="596"/>
      <c r="AC23" s="596"/>
      <c r="AD23" s="597">
        <v>4972</v>
      </c>
      <c r="AE23" s="597"/>
      <c r="AF23" s="597"/>
      <c r="AG23" s="597"/>
      <c r="AH23" s="597"/>
      <c r="AI23" s="597"/>
      <c r="AJ23" s="597"/>
      <c r="AK23" s="597"/>
      <c r="AL23" s="598">
        <v>0.1</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8" t="s">
        <v>270</v>
      </c>
      <c r="DM23" s="619"/>
      <c r="DN23" s="619"/>
      <c r="DO23" s="619"/>
      <c r="DP23" s="619"/>
      <c r="DQ23" s="619"/>
      <c r="DR23" s="619"/>
      <c r="DS23" s="619"/>
      <c r="DT23" s="619"/>
      <c r="DU23" s="619"/>
      <c r="DV23" s="620"/>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11118</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2937467</v>
      </c>
      <c r="CS24" s="583"/>
      <c r="CT24" s="583"/>
      <c r="CU24" s="583"/>
      <c r="CV24" s="583"/>
      <c r="CW24" s="583"/>
      <c r="CX24" s="583"/>
      <c r="CY24" s="584"/>
      <c r="CZ24" s="622">
        <v>38.6</v>
      </c>
      <c r="DA24" s="623"/>
      <c r="DB24" s="623"/>
      <c r="DC24" s="624"/>
      <c r="DD24" s="621">
        <v>1864244</v>
      </c>
      <c r="DE24" s="583"/>
      <c r="DF24" s="583"/>
      <c r="DG24" s="583"/>
      <c r="DH24" s="583"/>
      <c r="DI24" s="583"/>
      <c r="DJ24" s="583"/>
      <c r="DK24" s="584"/>
      <c r="DL24" s="621">
        <v>1845216</v>
      </c>
      <c r="DM24" s="583"/>
      <c r="DN24" s="583"/>
      <c r="DO24" s="583"/>
      <c r="DP24" s="583"/>
      <c r="DQ24" s="583"/>
      <c r="DR24" s="583"/>
      <c r="DS24" s="583"/>
      <c r="DT24" s="583"/>
      <c r="DU24" s="583"/>
      <c r="DV24" s="584"/>
      <c r="DW24" s="587">
        <v>35.200000000000003</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932138</v>
      </c>
      <c r="S25" s="594"/>
      <c r="T25" s="594"/>
      <c r="U25" s="594"/>
      <c r="V25" s="594"/>
      <c r="W25" s="594"/>
      <c r="X25" s="594"/>
      <c r="Y25" s="595"/>
      <c r="Z25" s="596">
        <v>11.8</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808526</v>
      </c>
      <c r="CS25" s="613"/>
      <c r="CT25" s="613"/>
      <c r="CU25" s="613"/>
      <c r="CV25" s="613"/>
      <c r="CW25" s="613"/>
      <c r="CX25" s="613"/>
      <c r="CY25" s="614"/>
      <c r="CZ25" s="627">
        <v>10.6</v>
      </c>
      <c r="DA25" s="628"/>
      <c r="DB25" s="628"/>
      <c r="DC25" s="629"/>
      <c r="DD25" s="602">
        <v>767969</v>
      </c>
      <c r="DE25" s="613"/>
      <c r="DF25" s="613"/>
      <c r="DG25" s="613"/>
      <c r="DH25" s="613"/>
      <c r="DI25" s="613"/>
      <c r="DJ25" s="613"/>
      <c r="DK25" s="614"/>
      <c r="DL25" s="602">
        <v>748951</v>
      </c>
      <c r="DM25" s="613"/>
      <c r="DN25" s="613"/>
      <c r="DO25" s="613"/>
      <c r="DP25" s="613"/>
      <c r="DQ25" s="613"/>
      <c r="DR25" s="613"/>
      <c r="DS25" s="613"/>
      <c r="DT25" s="613"/>
      <c r="DU25" s="613"/>
      <c r="DV25" s="614"/>
      <c r="DW25" s="598">
        <v>14.3</v>
      </c>
      <c r="DX25" s="625"/>
      <c r="DY25" s="625"/>
      <c r="DZ25" s="625"/>
      <c r="EA25" s="625"/>
      <c r="EB25" s="625"/>
      <c r="EC25" s="626"/>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513908</v>
      </c>
      <c r="CS26" s="594"/>
      <c r="CT26" s="594"/>
      <c r="CU26" s="594"/>
      <c r="CV26" s="594"/>
      <c r="CW26" s="594"/>
      <c r="CX26" s="594"/>
      <c r="CY26" s="595"/>
      <c r="CZ26" s="627">
        <v>6.8</v>
      </c>
      <c r="DA26" s="628"/>
      <c r="DB26" s="628"/>
      <c r="DC26" s="629"/>
      <c r="DD26" s="602">
        <v>476083</v>
      </c>
      <c r="DE26" s="594"/>
      <c r="DF26" s="594"/>
      <c r="DG26" s="594"/>
      <c r="DH26" s="594"/>
      <c r="DI26" s="594"/>
      <c r="DJ26" s="594"/>
      <c r="DK26" s="595"/>
      <c r="DL26" s="602" t="s">
        <v>211</v>
      </c>
      <c r="DM26" s="594"/>
      <c r="DN26" s="594"/>
      <c r="DO26" s="594"/>
      <c r="DP26" s="594"/>
      <c r="DQ26" s="594"/>
      <c r="DR26" s="594"/>
      <c r="DS26" s="594"/>
      <c r="DT26" s="594"/>
      <c r="DU26" s="594"/>
      <c r="DV26" s="595"/>
      <c r="DW26" s="598" t="s">
        <v>211</v>
      </c>
      <c r="DX26" s="625"/>
      <c r="DY26" s="625"/>
      <c r="DZ26" s="625"/>
      <c r="EA26" s="625"/>
      <c r="EB26" s="625"/>
      <c r="EC26" s="626"/>
    </row>
    <row r="27" spans="2:133" ht="11.25" customHeight="1" x14ac:dyDescent="0.15">
      <c r="B27" s="590" t="s">
        <v>281</v>
      </c>
      <c r="C27" s="591"/>
      <c r="D27" s="591"/>
      <c r="E27" s="591"/>
      <c r="F27" s="591"/>
      <c r="G27" s="591"/>
      <c r="H27" s="591"/>
      <c r="I27" s="591"/>
      <c r="J27" s="591"/>
      <c r="K27" s="591"/>
      <c r="L27" s="591"/>
      <c r="M27" s="591"/>
      <c r="N27" s="591"/>
      <c r="O27" s="591"/>
      <c r="P27" s="591"/>
      <c r="Q27" s="592"/>
      <c r="R27" s="593">
        <v>543091</v>
      </c>
      <c r="S27" s="594"/>
      <c r="T27" s="594"/>
      <c r="U27" s="594"/>
      <c r="V27" s="594"/>
      <c r="W27" s="594"/>
      <c r="X27" s="594"/>
      <c r="Y27" s="595"/>
      <c r="Z27" s="596">
        <v>6.8</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4830675</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1460507</v>
      </c>
      <c r="CS27" s="613"/>
      <c r="CT27" s="613"/>
      <c r="CU27" s="613"/>
      <c r="CV27" s="613"/>
      <c r="CW27" s="613"/>
      <c r="CX27" s="613"/>
      <c r="CY27" s="614"/>
      <c r="CZ27" s="627">
        <v>19.2</v>
      </c>
      <c r="DA27" s="628"/>
      <c r="DB27" s="628"/>
      <c r="DC27" s="629"/>
      <c r="DD27" s="602">
        <v>459172</v>
      </c>
      <c r="DE27" s="613"/>
      <c r="DF27" s="613"/>
      <c r="DG27" s="613"/>
      <c r="DH27" s="613"/>
      <c r="DI27" s="613"/>
      <c r="DJ27" s="613"/>
      <c r="DK27" s="614"/>
      <c r="DL27" s="602">
        <v>459162</v>
      </c>
      <c r="DM27" s="613"/>
      <c r="DN27" s="613"/>
      <c r="DO27" s="613"/>
      <c r="DP27" s="613"/>
      <c r="DQ27" s="613"/>
      <c r="DR27" s="613"/>
      <c r="DS27" s="613"/>
      <c r="DT27" s="613"/>
      <c r="DU27" s="613"/>
      <c r="DV27" s="614"/>
      <c r="DW27" s="598">
        <v>8.8000000000000007</v>
      </c>
      <c r="DX27" s="625"/>
      <c r="DY27" s="625"/>
      <c r="DZ27" s="625"/>
      <c r="EA27" s="625"/>
      <c r="EB27" s="625"/>
      <c r="EC27" s="626"/>
    </row>
    <row r="28" spans="2:133" ht="11.25" customHeight="1" x14ac:dyDescent="0.15">
      <c r="B28" s="590" t="s">
        <v>284</v>
      </c>
      <c r="C28" s="591"/>
      <c r="D28" s="591"/>
      <c r="E28" s="591"/>
      <c r="F28" s="591"/>
      <c r="G28" s="591"/>
      <c r="H28" s="591"/>
      <c r="I28" s="591"/>
      <c r="J28" s="591"/>
      <c r="K28" s="591"/>
      <c r="L28" s="591"/>
      <c r="M28" s="591"/>
      <c r="N28" s="591"/>
      <c r="O28" s="591"/>
      <c r="P28" s="591"/>
      <c r="Q28" s="592"/>
      <c r="R28" s="593">
        <v>16962</v>
      </c>
      <c r="S28" s="594"/>
      <c r="T28" s="594"/>
      <c r="U28" s="594"/>
      <c r="V28" s="594"/>
      <c r="W28" s="594"/>
      <c r="X28" s="594"/>
      <c r="Y28" s="595"/>
      <c r="Z28" s="596">
        <v>0.2</v>
      </c>
      <c r="AA28" s="596"/>
      <c r="AB28" s="596"/>
      <c r="AC28" s="596"/>
      <c r="AD28" s="597">
        <v>2718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668434</v>
      </c>
      <c r="CS28" s="594"/>
      <c r="CT28" s="594"/>
      <c r="CU28" s="594"/>
      <c r="CV28" s="594"/>
      <c r="CW28" s="594"/>
      <c r="CX28" s="594"/>
      <c r="CY28" s="595"/>
      <c r="CZ28" s="627">
        <v>8.8000000000000007</v>
      </c>
      <c r="DA28" s="628"/>
      <c r="DB28" s="628"/>
      <c r="DC28" s="629"/>
      <c r="DD28" s="602">
        <v>637103</v>
      </c>
      <c r="DE28" s="594"/>
      <c r="DF28" s="594"/>
      <c r="DG28" s="594"/>
      <c r="DH28" s="594"/>
      <c r="DI28" s="594"/>
      <c r="DJ28" s="594"/>
      <c r="DK28" s="595"/>
      <c r="DL28" s="602">
        <v>637103</v>
      </c>
      <c r="DM28" s="594"/>
      <c r="DN28" s="594"/>
      <c r="DO28" s="594"/>
      <c r="DP28" s="594"/>
      <c r="DQ28" s="594"/>
      <c r="DR28" s="594"/>
      <c r="DS28" s="594"/>
      <c r="DT28" s="594"/>
      <c r="DU28" s="594"/>
      <c r="DV28" s="595"/>
      <c r="DW28" s="598">
        <v>12.1</v>
      </c>
      <c r="DX28" s="625"/>
      <c r="DY28" s="625"/>
      <c r="DZ28" s="625"/>
      <c r="EA28" s="625"/>
      <c r="EB28" s="625"/>
      <c r="EC28" s="626"/>
    </row>
    <row r="29" spans="2:133" ht="11.25" customHeight="1" x14ac:dyDescent="0.15">
      <c r="B29" s="590" t="s">
        <v>286</v>
      </c>
      <c r="C29" s="591"/>
      <c r="D29" s="591"/>
      <c r="E29" s="591"/>
      <c r="F29" s="591"/>
      <c r="G29" s="591"/>
      <c r="H29" s="591"/>
      <c r="I29" s="591"/>
      <c r="J29" s="591"/>
      <c r="K29" s="591"/>
      <c r="L29" s="591"/>
      <c r="M29" s="591"/>
      <c r="N29" s="591"/>
      <c r="O29" s="591"/>
      <c r="P29" s="591"/>
      <c r="Q29" s="592"/>
      <c r="R29" s="593">
        <v>2252</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668434</v>
      </c>
      <c r="CS29" s="613"/>
      <c r="CT29" s="613"/>
      <c r="CU29" s="613"/>
      <c r="CV29" s="613"/>
      <c r="CW29" s="613"/>
      <c r="CX29" s="613"/>
      <c r="CY29" s="614"/>
      <c r="CZ29" s="627">
        <v>8.8000000000000007</v>
      </c>
      <c r="DA29" s="628"/>
      <c r="DB29" s="628"/>
      <c r="DC29" s="629"/>
      <c r="DD29" s="602">
        <v>637103</v>
      </c>
      <c r="DE29" s="613"/>
      <c r="DF29" s="613"/>
      <c r="DG29" s="613"/>
      <c r="DH29" s="613"/>
      <c r="DI29" s="613"/>
      <c r="DJ29" s="613"/>
      <c r="DK29" s="614"/>
      <c r="DL29" s="602">
        <v>637103</v>
      </c>
      <c r="DM29" s="613"/>
      <c r="DN29" s="613"/>
      <c r="DO29" s="613"/>
      <c r="DP29" s="613"/>
      <c r="DQ29" s="613"/>
      <c r="DR29" s="613"/>
      <c r="DS29" s="613"/>
      <c r="DT29" s="613"/>
      <c r="DU29" s="613"/>
      <c r="DV29" s="614"/>
      <c r="DW29" s="598">
        <v>12.1</v>
      </c>
      <c r="DX29" s="625"/>
      <c r="DY29" s="625"/>
      <c r="DZ29" s="625"/>
      <c r="EA29" s="625"/>
      <c r="EB29" s="625"/>
      <c r="EC29" s="626"/>
    </row>
    <row r="30" spans="2:133" ht="11.25" customHeight="1" x14ac:dyDescent="0.15">
      <c r="B30" s="590" t="s">
        <v>291</v>
      </c>
      <c r="C30" s="591"/>
      <c r="D30" s="591"/>
      <c r="E30" s="591"/>
      <c r="F30" s="591"/>
      <c r="G30" s="591"/>
      <c r="H30" s="591"/>
      <c r="I30" s="591"/>
      <c r="J30" s="591"/>
      <c r="K30" s="591"/>
      <c r="L30" s="591"/>
      <c r="M30" s="591"/>
      <c r="N30" s="591"/>
      <c r="O30" s="591"/>
      <c r="P30" s="591"/>
      <c r="Q30" s="592"/>
      <c r="R30" s="593">
        <v>444220</v>
      </c>
      <c r="S30" s="594"/>
      <c r="T30" s="594"/>
      <c r="U30" s="594"/>
      <c r="V30" s="594"/>
      <c r="W30" s="594"/>
      <c r="X30" s="594"/>
      <c r="Y30" s="595"/>
      <c r="Z30" s="596">
        <v>5.6</v>
      </c>
      <c r="AA30" s="596"/>
      <c r="AB30" s="596"/>
      <c r="AC30" s="596"/>
      <c r="AD30" s="597" t="s">
        <v>112</v>
      </c>
      <c r="AE30" s="597"/>
      <c r="AF30" s="597"/>
      <c r="AG30" s="597"/>
      <c r="AH30" s="597"/>
      <c r="AI30" s="597"/>
      <c r="AJ30" s="597"/>
      <c r="AK30" s="597"/>
      <c r="AL30" s="598" t="s">
        <v>112</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98.7</v>
      </c>
      <c r="BH30" s="652"/>
      <c r="BI30" s="652"/>
      <c r="BJ30" s="652"/>
      <c r="BK30" s="652"/>
      <c r="BL30" s="652"/>
      <c r="BM30" s="588">
        <v>94.8</v>
      </c>
      <c r="BN30" s="652"/>
      <c r="BO30" s="652"/>
      <c r="BP30" s="652"/>
      <c r="BQ30" s="653"/>
      <c r="BR30" s="651">
        <v>98.2</v>
      </c>
      <c r="BS30" s="652"/>
      <c r="BT30" s="652"/>
      <c r="BU30" s="652"/>
      <c r="BV30" s="652"/>
      <c r="BW30" s="652"/>
      <c r="BX30" s="588">
        <v>93.5</v>
      </c>
      <c r="BY30" s="652"/>
      <c r="BZ30" s="652"/>
      <c r="CA30" s="652"/>
      <c r="CB30" s="653"/>
      <c r="CD30" s="656"/>
      <c r="CE30" s="657"/>
      <c r="CF30" s="607" t="s">
        <v>294</v>
      </c>
      <c r="CG30" s="608"/>
      <c r="CH30" s="608"/>
      <c r="CI30" s="608"/>
      <c r="CJ30" s="608"/>
      <c r="CK30" s="608"/>
      <c r="CL30" s="608"/>
      <c r="CM30" s="608"/>
      <c r="CN30" s="608"/>
      <c r="CO30" s="608"/>
      <c r="CP30" s="608"/>
      <c r="CQ30" s="609"/>
      <c r="CR30" s="593">
        <v>572098</v>
      </c>
      <c r="CS30" s="594"/>
      <c r="CT30" s="594"/>
      <c r="CU30" s="594"/>
      <c r="CV30" s="594"/>
      <c r="CW30" s="594"/>
      <c r="CX30" s="594"/>
      <c r="CY30" s="595"/>
      <c r="CZ30" s="627">
        <v>7.5</v>
      </c>
      <c r="DA30" s="628"/>
      <c r="DB30" s="628"/>
      <c r="DC30" s="629"/>
      <c r="DD30" s="602">
        <v>550526</v>
      </c>
      <c r="DE30" s="594"/>
      <c r="DF30" s="594"/>
      <c r="DG30" s="594"/>
      <c r="DH30" s="594"/>
      <c r="DI30" s="594"/>
      <c r="DJ30" s="594"/>
      <c r="DK30" s="595"/>
      <c r="DL30" s="602">
        <v>550526</v>
      </c>
      <c r="DM30" s="594"/>
      <c r="DN30" s="594"/>
      <c r="DO30" s="594"/>
      <c r="DP30" s="594"/>
      <c r="DQ30" s="594"/>
      <c r="DR30" s="594"/>
      <c r="DS30" s="594"/>
      <c r="DT30" s="594"/>
      <c r="DU30" s="594"/>
      <c r="DV30" s="595"/>
      <c r="DW30" s="598">
        <v>10.5</v>
      </c>
      <c r="DX30" s="625"/>
      <c r="DY30" s="625"/>
      <c r="DZ30" s="625"/>
      <c r="EA30" s="625"/>
      <c r="EB30" s="625"/>
      <c r="EC30" s="626"/>
    </row>
    <row r="31" spans="2:133" ht="11.25" customHeight="1" x14ac:dyDescent="0.15">
      <c r="B31" s="590" t="s">
        <v>295</v>
      </c>
      <c r="C31" s="591"/>
      <c r="D31" s="591"/>
      <c r="E31" s="591"/>
      <c r="F31" s="591"/>
      <c r="G31" s="591"/>
      <c r="H31" s="591"/>
      <c r="I31" s="591"/>
      <c r="J31" s="591"/>
      <c r="K31" s="591"/>
      <c r="L31" s="591"/>
      <c r="M31" s="591"/>
      <c r="N31" s="591"/>
      <c r="O31" s="591"/>
      <c r="P31" s="591"/>
      <c r="Q31" s="592"/>
      <c r="R31" s="593">
        <v>296166</v>
      </c>
      <c r="S31" s="594"/>
      <c r="T31" s="594"/>
      <c r="U31" s="594"/>
      <c r="V31" s="594"/>
      <c r="W31" s="594"/>
      <c r="X31" s="594"/>
      <c r="Y31" s="595"/>
      <c r="Z31" s="596">
        <v>3.7</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98.9</v>
      </c>
      <c r="BH31" s="613"/>
      <c r="BI31" s="613"/>
      <c r="BJ31" s="613"/>
      <c r="BK31" s="613"/>
      <c r="BL31" s="613"/>
      <c r="BM31" s="599">
        <v>95.9</v>
      </c>
      <c r="BN31" s="649"/>
      <c r="BO31" s="649"/>
      <c r="BP31" s="649"/>
      <c r="BQ31" s="650"/>
      <c r="BR31" s="648">
        <v>98</v>
      </c>
      <c r="BS31" s="613"/>
      <c r="BT31" s="613"/>
      <c r="BU31" s="613"/>
      <c r="BV31" s="613"/>
      <c r="BW31" s="613"/>
      <c r="BX31" s="599">
        <v>93.4</v>
      </c>
      <c r="BY31" s="649"/>
      <c r="BZ31" s="649"/>
      <c r="CA31" s="649"/>
      <c r="CB31" s="650"/>
      <c r="CD31" s="656"/>
      <c r="CE31" s="657"/>
      <c r="CF31" s="607" t="s">
        <v>298</v>
      </c>
      <c r="CG31" s="608"/>
      <c r="CH31" s="608"/>
      <c r="CI31" s="608"/>
      <c r="CJ31" s="608"/>
      <c r="CK31" s="608"/>
      <c r="CL31" s="608"/>
      <c r="CM31" s="608"/>
      <c r="CN31" s="608"/>
      <c r="CO31" s="608"/>
      <c r="CP31" s="608"/>
      <c r="CQ31" s="609"/>
      <c r="CR31" s="593">
        <v>96336</v>
      </c>
      <c r="CS31" s="613"/>
      <c r="CT31" s="613"/>
      <c r="CU31" s="613"/>
      <c r="CV31" s="613"/>
      <c r="CW31" s="613"/>
      <c r="CX31" s="613"/>
      <c r="CY31" s="614"/>
      <c r="CZ31" s="627">
        <v>1.3</v>
      </c>
      <c r="DA31" s="628"/>
      <c r="DB31" s="628"/>
      <c r="DC31" s="629"/>
      <c r="DD31" s="602">
        <v>86577</v>
      </c>
      <c r="DE31" s="613"/>
      <c r="DF31" s="613"/>
      <c r="DG31" s="613"/>
      <c r="DH31" s="613"/>
      <c r="DI31" s="613"/>
      <c r="DJ31" s="613"/>
      <c r="DK31" s="614"/>
      <c r="DL31" s="602">
        <v>86577</v>
      </c>
      <c r="DM31" s="613"/>
      <c r="DN31" s="613"/>
      <c r="DO31" s="613"/>
      <c r="DP31" s="613"/>
      <c r="DQ31" s="613"/>
      <c r="DR31" s="613"/>
      <c r="DS31" s="613"/>
      <c r="DT31" s="613"/>
      <c r="DU31" s="613"/>
      <c r="DV31" s="614"/>
      <c r="DW31" s="598">
        <v>1.6</v>
      </c>
      <c r="DX31" s="625"/>
      <c r="DY31" s="625"/>
      <c r="DZ31" s="625"/>
      <c r="EA31" s="625"/>
      <c r="EB31" s="625"/>
      <c r="EC31" s="626"/>
    </row>
    <row r="32" spans="2:133" ht="11.25" customHeight="1" x14ac:dyDescent="0.15">
      <c r="B32" s="590" t="s">
        <v>299</v>
      </c>
      <c r="C32" s="591"/>
      <c r="D32" s="591"/>
      <c r="E32" s="591"/>
      <c r="F32" s="591"/>
      <c r="G32" s="591"/>
      <c r="H32" s="591"/>
      <c r="I32" s="591"/>
      <c r="J32" s="591"/>
      <c r="K32" s="591"/>
      <c r="L32" s="591"/>
      <c r="M32" s="591"/>
      <c r="N32" s="591"/>
      <c r="O32" s="591"/>
      <c r="P32" s="591"/>
      <c r="Q32" s="592"/>
      <c r="R32" s="593">
        <v>120804</v>
      </c>
      <c r="S32" s="594"/>
      <c r="T32" s="594"/>
      <c r="U32" s="594"/>
      <c r="V32" s="594"/>
      <c r="W32" s="594"/>
      <c r="X32" s="594"/>
      <c r="Y32" s="595"/>
      <c r="Z32" s="596">
        <v>1.5</v>
      </c>
      <c r="AA32" s="596"/>
      <c r="AB32" s="596"/>
      <c r="AC32" s="596"/>
      <c r="AD32" s="597">
        <v>4577</v>
      </c>
      <c r="AE32" s="597"/>
      <c r="AF32" s="597"/>
      <c r="AG32" s="597"/>
      <c r="AH32" s="597"/>
      <c r="AI32" s="597"/>
      <c r="AJ32" s="597"/>
      <c r="AK32" s="597"/>
      <c r="AL32" s="598">
        <v>0.1</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98.4</v>
      </c>
      <c r="BH32" s="661"/>
      <c r="BI32" s="661"/>
      <c r="BJ32" s="661"/>
      <c r="BK32" s="661"/>
      <c r="BL32" s="661"/>
      <c r="BM32" s="662">
        <v>93.4</v>
      </c>
      <c r="BN32" s="661"/>
      <c r="BO32" s="661"/>
      <c r="BP32" s="661"/>
      <c r="BQ32" s="663"/>
      <c r="BR32" s="660">
        <v>98</v>
      </c>
      <c r="BS32" s="661"/>
      <c r="BT32" s="661"/>
      <c r="BU32" s="661"/>
      <c r="BV32" s="661"/>
      <c r="BW32" s="661"/>
      <c r="BX32" s="662">
        <v>92.7</v>
      </c>
      <c r="BY32" s="661"/>
      <c r="BZ32" s="661"/>
      <c r="CA32" s="661"/>
      <c r="CB32" s="663"/>
      <c r="CD32" s="658"/>
      <c r="CE32" s="659"/>
      <c r="CF32" s="607" t="s">
        <v>301</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x14ac:dyDescent="0.15">
      <c r="B33" s="590" t="s">
        <v>302</v>
      </c>
      <c r="C33" s="591"/>
      <c r="D33" s="591"/>
      <c r="E33" s="591"/>
      <c r="F33" s="591"/>
      <c r="G33" s="591"/>
      <c r="H33" s="591"/>
      <c r="I33" s="591"/>
      <c r="J33" s="591"/>
      <c r="K33" s="591"/>
      <c r="L33" s="591"/>
      <c r="M33" s="591"/>
      <c r="N33" s="591"/>
      <c r="O33" s="591"/>
      <c r="P33" s="591"/>
      <c r="Q33" s="592"/>
      <c r="R33" s="593">
        <v>71700</v>
      </c>
      <c r="S33" s="594"/>
      <c r="T33" s="594"/>
      <c r="U33" s="594"/>
      <c r="V33" s="594"/>
      <c r="W33" s="594"/>
      <c r="X33" s="594"/>
      <c r="Y33" s="595"/>
      <c r="Z33" s="596">
        <v>0.9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3981105</v>
      </c>
      <c r="CS33" s="613"/>
      <c r="CT33" s="613"/>
      <c r="CU33" s="613"/>
      <c r="CV33" s="613"/>
      <c r="CW33" s="613"/>
      <c r="CX33" s="613"/>
      <c r="CY33" s="614"/>
      <c r="CZ33" s="627">
        <v>52.3</v>
      </c>
      <c r="DA33" s="628"/>
      <c r="DB33" s="628"/>
      <c r="DC33" s="629"/>
      <c r="DD33" s="602">
        <v>3552964</v>
      </c>
      <c r="DE33" s="613"/>
      <c r="DF33" s="613"/>
      <c r="DG33" s="613"/>
      <c r="DH33" s="613"/>
      <c r="DI33" s="613"/>
      <c r="DJ33" s="613"/>
      <c r="DK33" s="614"/>
      <c r="DL33" s="602">
        <v>2301333</v>
      </c>
      <c r="DM33" s="613"/>
      <c r="DN33" s="613"/>
      <c r="DO33" s="613"/>
      <c r="DP33" s="613"/>
      <c r="DQ33" s="613"/>
      <c r="DR33" s="613"/>
      <c r="DS33" s="613"/>
      <c r="DT33" s="613"/>
      <c r="DU33" s="613"/>
      <c r="DV33" s="614"/>
      <c r="DW33" s="598">
        <v>43.9</v>
      </c>
      <c r="DX33" s="625"/>
      <c r="DY33" s="625"/>
      <c r="DZ33" s="625"/>
      <c r="EA33" s="625"/>
      <c r="EB33" s="625"/>
      <c r="EC33" s="626"/>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1412823</v>
      </c>
      <c r="CS34" s="594"/>
      <c r="CT34" s="594"/>
      <c r="CU34" s="594"/>
      <c r="CV34" s="594"/>
      <c r="CW34" s="594"/>
      <c r="CX34" s="594"/>
      <c r="CY34" s="595"/>
      <c r="CZ34" s="627">
        <v>18.600000000000001</v>
      </c>
      <c r="DA34" s="628"/>
      <c r="DB34" s="628"/>
      <c r="DC34" s="629"/>
      <c r="DD34" s="602">
        <v>1208198</v>
      </c>
      <c r="DE34" s="594"/>
      <c r="DF34" s="594"/>
      <c r="DG34" s="594"/>
      <c r="DH34" s="594"/>
      <c r="DI34" s="594"/>
      <c r="DJ34" s="594"/>
      <c r="DK34" s="595"/>
      <c r="DL34" s="602">
        <v>1044543</v>
      </c>
      <c r="DM34" s="594"/>
      <c r="DN34" s="594"/>
      <c r="DO34" s="594"/>
      <c r="DP34" s="594"/>
      <c r="DQ34" s="594"/>
      <c r="DR34" s="594"/>
      <c r="DS34" s="594"/>
      <c r="DT34" s="594"/>
      <c r="DU34" s="594"/>
      <c r="DV34" s="595"/>
      <c r="DW34" s="598">
        <v>19.899999999999999</v>
      </c>
      <c r="DX34" s="625"/>
      <c r="DY34" s="625"/>
      <c r="DZ34" s="625"/>
      <c r="EA34" s="625"/>
      <c r="EB34" s="625"/>
      <c r="EC34" s="626"/>
    </row>
    <row r="35" spans="2:133" ht="11.25" customHeight="1" x14ac:dyDescent="0.15">
      <c r="B35" s="590" t="s">
        <v>308</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309</v>
      </c>
      <c r="AR35" s="605"/>
      <c r="AS35" s="605"/>
      <c r="AT35" s="605"/>
      <c r="AU35" s="605"/>
      <c r="AV35" s="605"/>
      <c r="AW35" s="605"/>
      <c r="AX35" s="605"/>
      <c r="AY35" s="606"/>
      <c r="AZ35" s="582">
        <v>862967</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159712</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50261</v>
      </c>
      <c r="CS35" s="613"/>
      <c r="CT35" s="613"/>
      <c r="CU35" s="613"/>
      <c r="CV35" s="613"/>
      <c r="CW35" s="613"/>
      <c r="CX35" s="613"/>
      <c r="CY35" s="614"/>
      <c r="CZ35" s="627">
        <v>0.7</v>
      </c>
      <c r="DA35" s="628"/>
      <c r="DB35" s="628"/>
      <c r="DC35" s="629"/>
      <c r="DD35" s="602">
        <v>49803</v>
      </c>
      <c r="DE35" s="613"/>
      <c r="DF35" s="613"/>
      <c r="DG35" s="613"/>
      <c r="DH35" s="613"/>
      <c r="DI35" s="613"/>
      <c r="DJ35" s="613"/>
      <c r="DK35" s="614"/>
      <c r="DL35" s="602">
        <v>44576</v>
      </c>
      <c r="DM35" s="613"/>
      <c r="DN35" s="613"/>
      <c r="DO35" s="613"/>
      <c r="DP35" s="613"/>
      <c r="DQ35" s="613"/>
      <c r="DR35" s="613"/>
      <c r="DS35" s="613"/>
      <c r="DT35" s="613"/>
      <c r="DU35" s="613"/>
      <c r="DV35" s="614"/>
      <c r="DW35" s="598">
        <v>0.8</v>
      </c>
      <c r="DX35" s="625"/>
      <c r="DY35" s="625"/>
      <c r="DZ35" s="625"/>
      <c r="EA35" s="625"/>
      <c r="EB35" s="625"/>
      <c r="EC35" s="626"/>
    </row>
    <row r="36" spans="2:133" ht="11.25" customHeight="1" x14ac:dyDescent="0.15">
      <c r="B36" s="636" t="s">
        <v>312</v>
      </c>
      <c r="C36" s="637"/>
      <c r="D36" s="637"/>
      <c r="E36" s="637"/>
      <c r="F36" s="637"/>
      <c r="G36" s="637"/>
      <c r="H36" s="637"/>
      <c r="I36" s="637"/>
      <c r="J36" s="637"/>
      <c r="K36" s="637"/>
      <c r="L36" s="637"/>
      <c r="M36" s="637"/>
      <c r="N36" s="637"/>
      <c r="O36" s="637"/>
      <c r="P36" s="637"/>
      <c r="Q36" s="638"/>
      <c r="R36" s="665">
        <v>7929742</v>
      </c>
      <c r="S36" s="666"/>
      <c r="T36" s="666"/>
      <c r="U36" s="666"/>
      <c r="V36" s="666"/>
      <c r="W36" s="666"/>
      <c r="X36" s="666"/>
      <c r="Y36" s="667"/>
      <c r="Z36" s="668">
        <v>100</v>
      </c>
      <c r="AA36" s="668"/>
      <c r="AB36" s="668"/>
      <c r="AC36" s="668"/>
      <c r="AD36" s="669">
        <v>5247342</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431838</v>
      </c>
      <c r="BA36" s="594"/>
      <c r="BB36" s="594"/>
      <c r="BC36" s="594"/>
      <c r="BD36" s="613"/>
      <c r="BE36" s="613"/>
      <c r="BF36" s="650"/>
      <c r="BG36" s="607" t="s">
        <v>314</v>
      </c>
      <c r="BH36" s="608"/>
      <c r="BI36" s="608"/>
      <c r="BJ36" s="608"/>
      <c r="BK36" s="608"/>
      <c r="BL36" s="608"/>
      <c r="BM36" s="608"/>
      <c r="BN36" s="608"/>
      <c r="BO36" s="608"/>
      <c r="BP36" s="608"/>
      <c r="BQ36" s="608"/>
      <c r="BR36" s="608"/>
      <c r="BS36" s="608"/>
      <c r="BT36" s="608"/>
      <c r="BU36" s="609"/>
      <c r="BV36" s="593">
        <v>95980</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926454</v>
      </c>
      <c r="CS36" s="594"/>
      <c r="CT36" s="594"/>
      <c r="CU36" s="594"/>
      <c r="CV36" s="594"/>
      <c r="CW36" s="594"/>
      <c r="CX36" s="594"/>
      <c r="CY36" s="595"/>
      <c r="CZ36" s="627">
        <v>12.2</v>
      </c>
      <c r="DA36" s="628"/>
      <c r="DB36" s="628"/>
      <c r="DC36" s="629"/>
      <c r="DD36" s="602">
        <v>798570</v>
      </c>
      <c r="DE36" s="594"/>
      <c r="DF36" s="594"/>
      <c r="DG36" s="594"/>
      <c r="DH36" s="594"/>
      <c r="DI36" s="594"/>
      <c r="DJ36" s="594"/>
      <c r="DK36" s="595"/>
      <c r="DL36" s="602">
        <v>718303</v>
      </c>
      <c r="DM36" s="594"/>
      <c r="DN36" s="594"/>
      <c r="DO36" s="594"/>
      <c r="DP36" s="594"/>
      <c r="DQ36" s="594"/>
      <c r="DR36" s="594"/>
      <c r="DS36" s="594"/>
      <c r="DT36" s="594"/>
      <c r="DU36" s="594"/>
      <c r="DV36" s="595"/>
      <c r="DW36" s="598">
        <v>13.7</v>
      </c>
      <c r="DX36" s="625"/>
      <c r="DY36" s="625"/>
      <c r="DZ36" s="625"/>
      <c r="EA36" s="625"/>
      <c r="EB36" s="625"/>
      <c r="EC36" s="626"/>
    </row>
    <row r="37" spans="2:133" ht="11.25" customHeight="1" x14ac:dyDescent="0.15">
      <c r="AQ37" s="672" t="s">
        <v>316</v>
      </c>
      <c r="AR37" s="673"/>
      <c r="AS37" s="673"/>
      <c r="AT37" s="673"/>
      <c r="AU37" s="673"/>
      <c r="AV37" s="673"/>
      <c r="AW37" s="673"/>
      <c r="AX37" s="673"/>
      <c r="AY37" s="674"/>
      <c r="AZ37" s="593" t="s">
        <v>317</v>
      </c>
      <c r="BA37" s="594"/>
      <c r="BB37" s="594"/>
      <c r="BC37" s="594"/>
      <c r="BD37" s="613"/>
      <c r="BE37" s="613"/>
      <c r="BF37" s="650"/>
      <c r="BG37" s="607" t="s">
        <v>318</v>
      </c>
      <c r="BH37" s="608"/>
      <c r="BI37" s="608"/>
      <c r="BJ37" s="608"/>
      <c r="BK37" s="608"/>
      <c r="BL37" s="608"/>
      <c r="BM37" s="608"/>
      <c r="BN37" s="608"/>
      <c r="BO37" s="608"/>
      <c r="BP37" s="608"/>
      <c r="BQ37" s="608"/>
      <c r="BR37" s="608"/>
      <c r="BS37" s="608"/>
      <c r="BT37" s="608"/>
      <c r="BU37" s="609"/>
      <c r="BV37" s="593">
        <v>2691</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400518</v>
      </c>
      <c r="CS37" s="613"/>
      <c r="CT37" s="613"/>
      <c r="CU37" s="613"/>
      <c r="CV37" s="613"/>
      <c r="CW37" s="613"/>
      <c r="CX37" s="613"/>
      <c r="CY37" s="614"/>
      <c r="CZ37" s="627">
        <v>5.3</v>
      </c>
      <c r="DA37" s="628"/>
      <c r="DB37" s="628"/>
      <c r="DC37" s="629"/>
      <c r="DD37" s="602">
        <v>400518</v>
      </c>
      <c r="DE37" s="613"/>
      <c r="DF37" s="613"/>
      <c r="DG37" s="613"/>
      <c r="DH37" s="613"/>
      <c r="DI37" s="613"/>
      <c r="DJ37" s="613"/>
      <c r="DK37" s="614"/>
      <c r="DL37" s="602">
        <v>400204</v>
      </c>
      <c r="DM37" s="613"/>
      <c r="DN37" s="613"/>
      <c r="DO37" s="613"/>
      <c r="DP37" s="613"/>
      <c r="DQ37" s="613"/>
      <c r="DR37" s="613"/>
      <c r="DS37" s="613"/>
      <c r="DT37" s="613"/>
      <c r="DU37" s="613"/>
      <c r="DV37" s="614"/>
      <c r="DW37" s="598">
        <v>7.6</v>
      </c>
      <c r="DX37" s="625"/>
      <c r="DY37" s="625"/>
      <c r="DZ37" s="625"/>
      <c r="EA37" s="625"/>
      <c r="EB37" s="625"/>
      <c r="EC37" s="626"/>
    </row>
    <row r="38" spans="2:133" ht="11.25" customHeight="1" x14ac:dyDescent="0.15">
      <c r="AQ38" s="672" t="s">
        <v>320</v>
      </c>
      <c r="AR38" s="673"/>
      <c r="AS38" s="673"/>
      <c r="AT38" s="673"/>
      <c r="AU38" s="673"/>
      <c r="AV38" s="673"/>
      <c r="AW38" s="673"/>
      <c r="AX38" s="673"/>
      <c r="AY38" s="674"/>
      <c r="AZ38" s="593" t="s">
        <v>321</v>
      </c>
      <c r="BA38" s="594"/>
      <c r="BB38" s="594"/>
      <c r="BC38" s="594"/>
      <c r="BD38" s="613"/>
      <c r="BE38" s="613"/>
      <c r="BF38" s="650"/>
      <c r="BG38" s="607" t="s">
        <v>322</v>
      </c>
      <c r="BH38" s="608"/>
      <c r="BI38" s="608"/>
      <c r="BJ38" s="608"/>
      <c r="BK38" s="608"/>
      <c r="BL38" s="608"/>
      <c r="BM38" s="608"/>
      <c r="BN38" s="608"/>
      <c r="BO38" s="608"/>
      <c r="BP38" s="608"/>
      <c r="BQ38" s="608"/>
      <c r="BR38" s="608"/>
      <c r="BS38" s="608"/>
      <c r="BT38" s="608"/>
      <c r="BU38" s="609"/>
      <c r="BV38" s="593">
        <v>4711</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862967</v>
      </c>
      <c r="CS38" s="594"/>
      <c r="CT38" s="594"/>
      <c r="CU38" s="594"/>
      <c r="CV38" s="594"/>
      <c r="CW38" s="594"/>
      <c r="CX38" s="594"/>
      <c r="CY38" s="595"/>
      <c r="CZ38" s="627">
        <v>11.3</v>
      </c>
      <c r="DA38" s="628"/>
      <c r="DB38" s="628"/>
      <c r="DC38" s="629"/>
      <c r="DD38" s="602">
        <v>771047</v>
      </c>
      <c r="DE38" s="594"/>
      <c r="DF38" s="594"/>
      <c r="DG38" s="594"/>
      <c r="DH38" s="594"/>
      <c r="DI38" s="594"/>
      <c r="DJ38" s="594"/>
      <c r="DK38" s="595"/>
      <c r="DL38" s="602">
        <v>493911</v>
      </c>
      <c r="DM38" s="594"/>
      <c r="DN38" s="594"/>
      <c r="DO38" s="594"/>
      <c r="DP38" s="594"/>
      <c r="DQ38" s="594"/>
      <c r="DR38" s="594"/>
      <c r="DS38" s="594"/>
      <c r="DT38" s="594"/>
      <c r="DU38" s="594"/>
      <c r="DV38" s="595"/>
      <c r="DW38" s="598">
        <v>9.4</v>
      </c>
      <c r="DX38" s="625"/>
      <c r="DY38" s="625"/>
      <c r="DZ38" s="625"/>
      <c r="EA38" s="625"/>
      <c r="EB38" s="625"/>
      <c r="EC38" s="626"/>
    </row>
    <row r="39" spans="2:133" ht="11.25" customHeight="1" x14ac:dyDescent="0.15">
      <c r="AQ39" s="672" t="s">
        <v>324</v>
      </c>
      <c r="AR39" s="673"/>
      <c r="AS39" s="673"/>
      <c r="AT39" s="673"/>
      <c r="AU39" s="673"/>
      <c r="AV39" s="673"/>
      <c r="AW39" s="673"/>
      <c r="AX39" s="673"/>
      <c r="AY39" s="674"/>
      <c r="AZ39" s="593" t="s">
        <v>321</v>
      </c>
      <c r="BA39" s="594"/>
      <c r="BB39" s="594"/>
      <c r="BC39" s="594"/>
      <c r="BD39" s="613"/>
      <c r="BE39" s="613"/>
      <c r="BF39" s="650"/>
      <c r="BG39" s="678" t="s">
        <v>325</v>
      </c>
      <c r="BH39" s="679"/>
      <c r="BI39" s="679"/>
      <c r="BJ39" s="679"/>
      <c r="BK39" s="679"/>
      <c r="BL39" s="187"/>
      <c r="BM39" s="608" t="s">
        <v>326</v>
      </c>
      <c r="BN39" s="608"/>
      <c r="BO39" s="608"/>
      <c r="BP39" s="608"/>
      <c r="BQ39" s="608"/>
      <c r="BR39" s="608"/>
      <c r="BS39" s="608"/>
      <c r="BT39" s="608"/>
      <c r="BU39" s="609"/>
      <c r="BV39" s="593">
        <v>114</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728600</v>
      </c>
      <c r="CS39" s="613"/>
      <c r="CT39" s="613"/>
      <c r="CU39" s="613"/>
      <c r="CV39" s="613"/>
      <c r="CW39" s="613"/>
      <c r="CX39" s="613"/>
      <c r="CY39" s="614"/>
      <c r="CZ39" s="627">
        <v>9.6</v>
      </c>
      <c r="DA39" s="628"/>
      <c r="DB39" s="628"/>
      <c r="DC39" s="629"/>
      <c r="DD39" s="602">
        <v>725346</v>
      </c>
      <c r="DE39" s="613"/>
      <c r="DF39" s="613"/>
      <c r="DG39" s="613"/>
      <c r="DH39" s="613"/>
      <c r="DI39" s="613"/>
      <c r="DJ39" s="613"/>
      <c r="DK39" s="614"/>
      <c r="DL39" s="602" t="s">
        <v>321</v>
      </c>
      <c r="DM39" s="613"/>
      <c r="DN39" s="613"/>
      <c r="DO39" s="613"/>
      <c r="DP39" s="613"/>
      <c r="DQ39" s="613"/>
      <c r="DR39" s="613"/>
      <c r="DS39" s="613"/>
      <c r="DT39" s="613"/>
      <c r="DU39" s="613"/>
      <c r="DV39" s="614"/>
      <c r="DW39" s="598" t="s">
        <v>321</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173623</v>
      </c>
      <c r="BA40" s="594"/>
      <c r="BB40" s="594"/>
      <c r="BC40" s="594"/>
      <c r="BD40" s="613"/>
      <c r="BE40" s="613"/>
      <c r="BF40" s="650"/>
      <c r="BG40" s="678"/>
      <c r="BH40" s="679"/>
      <c r="BI40" s="679"/>
      <c r="BJ40" s="679"/>
      <c r="BK40" s="679"/>
      <c r="BL40" s="187"/>
      <c r="BM40" s="608" t="s">
        <v>329</v>
      </c>
      <c r="BN40" s="608"/>
      <c r="BO40" s="608"/>
      <c r="BP40" s="608"/>
      <c r="BQ40" s="608"/>
      <c r="BR40" s="608"/>
      <c r="BS40" s="608"/>
      <c r="BT40" s="608"/>
      <c r="BU40" s="609"/>
      <c r="BV40" s="593">
        <v>90</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321</v>
      </c>
      <c r="CS40" s="594"/>
      <c r="CT40" s="594"/>
      <c r="CU40" s="594"/>
      <c r="CV40" s="594"/>
      <c r="CW40" s="594"/>
      <c r="CX40" s="594"/>
      <c r="CY40" s="595"/>
      <c r="CZ40" s="627" t="s">
        <v>321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331</v>
      </c>
      <c r="AR41" s="616"/>
      <c r="AS41" s="616"/>
      <c r="AT41" s="616"/>
      <c r="AU41" s="616"/>
      <c r="AV41" s="616"/>
      <c r="AW41" s="616"/>
      <c r="AX41" s="616"/>
      <c r="AY41" s="617"/>
      <c r="AZ41" s="665">
        <v>257506</v>
      </c>
      <c r="BA41" s="666"/>
      <c r="BB41" s="666"/>
      <c r="BC41" s="666"/>
      <c r="BD41" s="661"/>
      <c r="BE41" s="661"/>
      <c r="BF41" s="663"/>
      <c r="BG41" s="680"/>
      <c r="BH41" s="681"/>
      <c r="BI41" s="681"/>
      <c r="BJ41" s="681"/>
      <c r="BK41" s="681"/>
      <c r="BL41" s="189"/>
      <c r="BM41" s="616" t="s">
        <v>332</v>
      </c>
      <c r="BN41" s="616"/>
      <c r="BO41" s="616"/>
      <c r="BP41" s="616"/>
      <c r="BQ41" s="616"/>
      <c r="BR41" s="616"/>
      <c r="BS41" s="616"/>
      <c r="BT41" s="616"/>
      <c r="BU41" s="617"/>
      <c r="BV41" s="665">
        <v>234</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317</v>
      </c>
      <c r="CS41" s="613"/>
      <c r="CT41" s="613"/>
      <c r="CU41" s="613"/>
      <c r="CV41" s="613"/>
      <c r="CW41" s="613"/>
      <c r="CX41" s="613"/>
      <c r="CY41" s="614"/>
      <c r="CZ41" s="627" t="s">
        <v>317</v>
      </c>
      <c r="DA41" s="628"/>
      <c r="DB41" s="628"/>
      <c r="DC41" s="629"/>
      <c r="DD41" s="602" t="s">
        <v>317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691683</v>
      </c>
      <c r="CS42" s="594"/>
      <c r="CT42" s="594"/>
      <c r="CU42" s="594"/>
      <c r="CV42" s="594"/>
      <c r="CW42" s="594"/>
      <c r="CX42" s="594"/>
      <c r="CY42" s="595"/>
      <c r="CZ42" s="627">
        <v>9.1</v>
      </c>
      <c r="DA42" s="676"/>
      <c r="DB42" s="676"/>
      <c r="DC42" s="677"/>
      <c r="DD42" s="602">
        <v>268620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20832</v>
      </c>
      <c r="CS43" s="613"/>
      <c r="CT43" s="613"/>
      <c r="CU43" s="613"/>
      <c r="CV43" s="613"/>
      <c r="CW43" s="613"/>
      <c r="CX43" s="613"/>
      <c r="CY43" s="614"/>
      <c r="CZ43" s="627">
        <v>0.3</v>
      </c>
      <c r="DA43" s="628"/>
      <c r="DB43" s="628"/>
      <c r="DC43" s="629"/>
      <c r="DD43" s="602">
        <v>20832</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691683</v>
      </c>
      <c r="CS44" s="594"/>
      <c r="CT44" s="594"/>
      <c r="CU44" s="594"/>
      <c r="CV44" s="594"/>
      <c r="CW44" s="594"/>
      <c r="CX44" s="594"/>
      <c r="CY44" s="595"/>
      <c r="CZ44" s="627">
        <v>9.1</v>
      </c>
      <c r="DA44" s="676"/>
      <c r="DB44" s="676"/>
      <c r="DC44" s="677"/>
      <c r="DD44" s="602">
        <v>268620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320277</v>
      </c>
      <c r="CS45" s="613"/>
      <c r="CT45" s="613"/>
      <c r="CU45" s="613"/>
      <c r="CV45" s="613"/>
      <c r="CW45" s="613"/>
      <c r="CX45" s="613"/>
      <c r="CY45" s="614"/>
      <c r="CZ45" s="627">
        <v>4.2</v>
      </c>
      <c r="DA45" s="628"/>
      <c r="DB45" s="628"/>
      <c r="DC45" s="629"/>
      <c r="DD45" s="602">
        <v>7620</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366155</v>
      </c>
      <c r="CS46" s="594"/>
      <c r="CT46" s="594"/>
      <c r="CU46" s="594"/>
      <c r="CV46" s="594"/>
      <c r="CW46" s="594"/>
      <c r="CX46" s="594"/>
      <c r="CY46" s="595"/>
      <c r="CZ46" s="627">
        <v>4.8</v>
      </c>
      <c r="DA46" s="676"/>
      <c r="DB46" s="676"/>
      <c r="DC46" s="677"/>
      <c r="DD46" s="602">
        <v>259649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t="s">
        <v>321</v>
      </c>
      <c r="CS47" s="613"/>
      <c r="CT47" s="613"/>
      <c r="CU47" s="613"/>
      <c r="CV47" s="613"/>
      <c r="CW47" s="613"/>
      <c r="CX47" s="613"/>
      <c r="CY47" s="614"/>
      <c r="CZ47" s="627" t="s">
        <v>321</v>
      </c>
      <c r="DA47" s="628"/>
      <c r="DB47" s="628"/>
      <c r="DC47" s="629"/>
      <c r="DD47" s="602" t="s">
        <v>321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7610255</v>
      </c>
      <c r="CS49" s="661"/>
      <c r="CT49" s="661"/>
      <c r="CU49" s="661"/>
      <c r="CV49" s="661"/>
      <c r="CW49" s="661"/>
      <c r="CX49" s="661"/>
      <c r="CY49" s="688"/>
      <c r="CZ49" s="689">
        <v>100</v>
      </c>
      <c r="DA49" s="690"/>
      <c r="DB49" s="690"/>
      <c r="DC49" s="691"/>
      <c r="DD49" s="692">
        <v>5685828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7933</v>
      </c>
      <c r="R7" s="723"/>
      <c r="S7" s="723"/>
      <c r="T7" s="723"/>
      <c r="U7" s="723"/>
      <c r="V7" s="723">
        <v>7616</v>
      </c>
      <c r="W7" s="723"/>
      <c r="X7" s="723"/>
      <c r="Y7" s="723"/>
      <c r="Z7" s="723"/>
      <c r="AA7" s="723">
        <v>317</v>
      </c>
      <c r="AB7" s="723"/>
      <c r="AC7" s="723"/>
      <c r="AD7" s="723"/>
      <c r="AE7" s="724"/>
      <c r="AF7" s="725">
        <v>268</v>
      </c>
      <c r="AG7" s="726"/>
      <c r="AH7" s="726"/>
      <c r="AI7" s="726"/>
      <c r="AJ7" s="727"/>
      <c r="AK7" s="762" t="s">
        <v>532</v>
      </c>
      <c r="AL7" s="763"/>
      <c r="AM7" s="763"/>
      <c r="AN7" s="763"/>
      <c r="AO7" s="763"/>
      <c r="AP7" s="763">
        <v>6125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t="s">
        <v>368</v>
      </c>
      <c r="C8" s="744"/>
      <c r="D8" s="744"/>
      <c r="E8" s="744"/>
      <c r="F8" s="744"/>
      <c r="G8" s="744"/>
      <c r="H8" s="744"/>
      <c r="I8" s="744"/>
      <c r="J8" s="744"/>
      <c r="K8" s="744"/>
      <c r="L8" s="744"/>
      <c r="M8" s="744"/>
      <c r="N8" s="744"/>
      <c r="O8" s="744"/>
      <c r="P8" s="745"/>
      <c r="Q8" s="746">
        <v>7</v>
      </c>
      <c r="R8" s="747"/>
      <c r="S8" s="747"/>
      <c r="T8" s="747"/>
      <c r="U8" s="747"/>
      <c r="V8" s="747">
        <v>5</v>
      </c>
      <c r="W8" s="747"/>
      <c r="X8" s="747"/>
      <c r="Y8" s="747"/>
      <c r="Z8" s="747"/>
      <c r="AA8" s="747">
        <v>2</v>
      </c>
      <c r="AB8" s="747"/>
      <c r="AC8" s="747"/>
      <c r="AD8" s="747"/>
      <c r="AE8" s="748"/>
      <c r="AF8" s="749">
        <v>2</v>
      </c>
      <c r="AG8" s="750"/>
      <c r="AH8" s="750"/>
      <c r="AI8" s="750"/>
      <c r="AJ8" s="751"/>
      <c r="AK8" s="752" t="s">
        <v>532</v>
      </c>
      <c r="AL8" s="753"/>
      <c r="AM8" s="753"/>
      <c r="AN8" s="753"/>
      <c r="AO8" s="753"/>
      <c r="AP8" s="753" t="s">
        <v>532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8" t="s">
        <v>371</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271</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0">
        <v>1869</v>
      </c>
      <c r="R28" s="811"/>
      <c r="S28" s="811"/>
      <c r="T28" s="811"/>
      <c r="U28" s="811"/>
      <c r="V28" s="811">
        <v>1710</v>
      </c>
      <c r="W28" s="811"/>
      <c r="X28" s="811"/>
      <c r="Y28" s="811"/>
      <c r="Z28" s="811"/>
      <c r="AA28" s="811">
        <v>160</v>
      </c>
      <c r="AB28" s="811"/>
      <c r="AC28" s="811"/>
      <c r="AD28" s="811"/>
      <c r="AE28" s="812"/>
      <c r="AF28" s="813">
        <v>160</v>
      </c>
      <c r="AG28" s="811"/>
      <c r="AH28" s="811"/>
      <c r="AI28" s="811"/>
      <c r="AJ28" s="814"/>
      <c r="AK28" s="815">
        <v>152</v>
      </c>
      <c r="AL28" s="806"/>
      <c r="AM28" s="806"/>
      <c r="AN28" s="806"/>
      <c r="AO28" s="806"/>
      <c r="AP28" s="806" t="s">
        <v>532</v>
      </c>
      <c r="AQ28" s="806"/>
      <c r="AR28" s="806"/>
      <c r="AS28" s="806"/>
      <c r="AT28" s="806"/>
      <c r="AU28" s="806" t="s">
        <v>532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877</v>
      </c>
      <c r="R29" s="747"/>
      <c r="S29" s="747"/>
      <c r="T29" s="747"/>
      <c r="U29" s="747"/>
      <c r="V29" s="747">
        <v>859</v>
      </c>
      <c r="W29" s="747"/>
      <c r="X29" s="747"/>
      <c r="Y29" s="747"/>
      <c r="Z29" s="747"/>
      <c r="AA29" s="747">
        <v>18</v>
      </c>
      <c r="AB29" s="747"/>
      <c r="AC29" s="747"/>
      <c r="AD29" s="747"/>
      <c r="AE29" s="748"/>
      <c r="AF29" s="749">
        <v>18</v>
      </c>
      <c r="AG29" s="750"/>
      <c r="AH29" s="750"/>
      <c r="AI29" s="750"/>
      <c r="AJ29" s="751"/>
      <c r="AK29" s="818">
        <v>114</v>
      </c>
      <c r="AL29" s="819"/>
      <c r="AM29" s="819"/>
      <c r="AN29" s="819"/>
      <c r="AO29" s="819"/>
      <c r="AP29" s="820" t="s">
        <v>532</v>
      </c>
      <c r="AQ29" s="821"/>
      <c r="AR29" s="821"/>
      <c r="AS29" s="821"/>
      <c r="AT29" s="818"/>
      <c r="AU29" s="820" t="s">
        <v>532</v>
      </c>
      <c r="AV29" s="821"/>
      <c r="AW29" s="821"/>
      <c r="AX29" s="821"/>
      <c r="AY29" s="818"/>
      <c r="AZ29" s="822"/>
      <c r="BA29" s="822"/>
      <c r="BB29" s="822"/>
      <c r="BC29" s="822"/>
      <c r="BD29" s="822"/>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138</v>
      </c>
      <c r="R30" s="747"/>
      <c r="S30" s="747"/>
      <c r="T30" s="747"/>
      <c r="U30" s="747"/>
      <c r="V30" s="747">
        <v>137</v>
      </c>
      <c r="W30" s="747"/>
      <c r="X30" s="747"/>
      <c r="Y30" s="747"/>
      <c r="Z30" s="747"/>
      <c r="AA30" s="747">
        <v>1</v>
      </c>
      <c r="AB30" s="747"/>
      <c r="AC30" s="747"/>
      <c r="AD30" s="747"/>
      <c r="AE30" s="748"/>
      <c r="AF30" s="749">
        <v>1</v>
      </c>
      <c r="AG30" s="750"/>
      <c r="AH30" s="750"/>
      <c r="AI30" s="750"/>
      <c r="AJ30" s="751"/>
      <c r="AK30" s="818">
        <v>23</v>
      </c>
      <c r="AL30" s="819"/>
      <c r="AM30" s="819"/>
      <c r="AN30" s="819"/>
      <c r="AO30" s="819"/>
      <c r="AP30" s="820" t="s">
        <v>532</v>
      </c>
      <c r="AQ30" s="821"/>
      <c r="AR30" s="821"/>
      <c r="AS30" s="821"/>
      <c r="AT30" s="818"/>
      <c r="AU30" s="820" t="s">
        <v>532</v>
      </c>
      <c r="AV30" s="821"/>
      <c r="AW30" s="821"/>
      <c r="AX30" s="821"/>
      <c r="AY30" s="818"/>
      <c r="AZ30" s="822"/>
      <c r="BA30" s="822"/>
      <c r="BB30" s="822"/>
      <c r="BC30" s="822"/>
      <c r="BD30" s="822"/>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15</v>
      </c>
      <c r="R31" s="747"/>
      <c r="S31" s="747"/>
      <c r="T31" s="747"/>
      <c r="U31" s="747"/>
      <c r="V31" s="747">
        <v>15</v>
      </c>
      <c r="W31" s="747"/>
      <c r="X31" s="747"/>
      <c r="Y31" s="747"/>
      <c r="Z31" s="747"/>
      <c r="AA31" s="747">
        <v>0</v>
      </c>
      <c r="AB31" s="747"/>
      <c r="AC31" s="747"/>
      <c r="AD31" s="747"/>
      <c r="AE31" s="748"/>
      <c r="AF31" s="749">
        <v>0</v>
      </c>
      <c r="AG31" s="750"/>
      <c r="AH31" s="750"/>
      <c r="AI31" s="750"/>
      <c r="AJ31" s="751"/>
      <c r="AK31" s="818">
        <v>13</v>
      </c>
      <c r="AL31" s="819"/>
      <c r="AM31" s="819"/>
      <c r="AN31" s="819"/>
      <c r="AO31" s="819"/>
      <c r="AP31" s="820" t="s">
        <v>532</v>
      </c>
      <c r="AQ31" s="821"/>
      <c r="AR31" s="821"/>
      <c r="AS31" s="821"/>
      <c r="AT31" s="818"/>
      <c r="AU31" s="820" t="s">
        <v>532</v>
      </c>
      <c r="AV31" s="821"/>
      <c r="AW31" s="821"/>
      <c r="AX31" s="821"/>
      <c r="AY31" s="818"/>
      <c r="AZ31" s="822"/>
      <c r="BA31" s="822"/>
      <c r="BB31" s="822"/>
      <c r="BC31" s="822"/>
      <c r="BD31" s="822"/>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975</v>
      </c>
      <c r="R32" s="747"/>
      <c r="S32" s="747"/>
      <c r="T32" s="747"/>
      <c r="U32" s="747"/>
      <c r="V32" s="747">
        <v>962</v>
      </c>
      <c r="W32" s="747"/>
      <c r="X32" s="747"/>
      <c r="Y32" s="747"/>
      <c r="Z32" s="747"/>
      <c r="AA32" s="747">
        <v>13</v>
      </c>
      <c r="AB32" s="747"/>
      <c r="AC32" s="747"/>
      <c r="AD32" s="747"/>
      <c r="AE32" s="748"/>
      <c r="AF32" s="749">
        <v>11</v>
      </c>
      <c r="AG32" s="750"/>
      <c r="AH32" s="750"/>
      <c r="AI32" s="750"/>
      <c r="AJ32" s="751"/>
      <c r="AK32" s="818">
        <v>432</v>
      </c>
      <c r="AL32" s="819"/>
      <c r="AM32" s="819"/>
      <c r="AN32" s="819"/>
      <c r="AO32" s="819"/>
      <c r="AP32" s="820">
        <v>5894</v>
      </c>
      <c r="AQ32" s="821"/>
      <c r="AR32" s="821"/>
      <c r="AS32" s="821"/>
      <c r="AT32" s="818"/>
      <c r="AU32" s="820"/>
      <c r="AV32" s="821"/>
      <c r="AW32" s="821"/>
      <c r="AX32" s="821"/>
      <c r="AY32" s="818"/>
      <c r="AZ32" s="822"/>
      <c r="BA32" s="822"/>
      <c r="BB32" s="822"/>
      <c r="BC32" s="822"/>
      <c r="BD32" s="822"/>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2"/>
      <c r="BA33" s="822"/>
      <c r="BB33" s="822"/>
      <c r="BC33" s="822"/>
      <c r="BD33" s="822"/>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2"/>
      <c r="BA34" s="822"/>
      <c r="BB34" s="822"/>
      <c r="BC34" s="822"/>
      <c r="BD34" s="822"/>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2"/>
      <c r="BA35" s="822"/>
      <c r="BB35" s="822"/>
      <c r="BC35" s="822"/>
      <c r="BD35" s="822"/>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2"/>
      <c r="BA36" s="822"/>
      <c r="BB36" s="822"/>
      <c r="BC36" s="822"/>
      <c r="BD36" s="822"/>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2"/>
      <c r="BA37" s="822"/>
      <c r="BB37" s="822"/>
      <c r="BC37" s="822"/>
      <c r="BD37" s="822"/>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2"/>
      <c r="BA38" s="822"/>
      <c r="BB38" s="822"/>
      <c r="BC38" s="822"/>
      <c r="BD38" s="822"/>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2"/>
      <c r="BA39" s="822"/>
      <c r="BB39" s="822"/>
      <c r="BC39" s="822"/>
      <c r="BD39" s="822"/>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2"/>
      <c r="BA40" s="822"/>
      <c r="BB40" s="822"/>
      <c r="BC40" s="822"/>
      <c r="BD40" s="822"/>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2"/>
      <c r="BA41" s="822"/>
      <c r="BB41" s="822"/>
      <c r="BC41" s="822"/>
      <c r="BD41" s="822"/>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2"/>
      <c r="BA42" s="822"/>
      <c r="BB42" s="822"/>
      <c r="BC42" s="822"/>
      <c r="BD42" s="822"/>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2"/>
      <c r="BA43" s="822"/>
      <c r="BB43" s="822"/>
      <c r="BC43" s="822"/>
      <c r="BD43" s="822"/>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2"/>
      <c r="BA44" s="822"/>
      <c r="BB44" s="822"/>
      <c r="BC44" s="822"/>
      <c r="BD44" s="822"/>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2"/>
      <c r="BA45" s="822"/>
      <c r="BB45" s="822"/>
      <c r="BC45" s="822"/>
      <c r="BD45" s="822"/>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2"/>
      <c r="BA46" s="822"/>
      <c r="BB46" s="822"/>
      <c r="BC46" s="822"/>
      <c r="BD46" s="822"/>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2"/>
      <c r="BA47" s="822"/>
      <c r="BB47" s="822"/>
      <c r="BC47" s="822"/>
      <c r="BD47" s="822"/>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2"/>
      <c r="BA48" s="822"/>
      <c r="BB48" s="822"/>
      <c r="BC48" s="822"/>
      <c r="BD48" s="822"/>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2"/>
      <c r="BA49" s="822"/>
      <c r="BB49" s="822"/>
      <c r="BC49" s="822"/>
      <c r="BD49" s="822"/>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8" t="s">
        <v>389</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190</v>
      </c>
      <c r="AG63" s="832"/>
      <c r="AH63" s="832"/>
      <c r="AI63" s="832"/>
      <c r="AJ63" s="833"/>
      <c r="AK63" s="834"/>
      <c r="AL63" s="829"/>
      <c r="AM63" s="829"/>
      <c r="AN63" s="829"/>
      <c r="AO63" s="829"/>
      <c r="AP63" s="832"/>
      <c r="AQ63" s="832"/>
      <c r="AR63" s="832"/>
      <c r="AS63" s="832"/>
      <c r="AT63" s="832"/>
      <c r="AU63" s="832"/>
      <c r="AV63" s="832"/>
      <c r="AW63" s="832"/>
      <c r="AX63" s="832"/>
      <c r="AY63" s="832"/>
      <c r="AZ63" s="836"/>
      <c r="BA63" s="836"/>
      <c r="BB63" s="836"/>
      <c r="BC63" s="836"/>
      <c r="BD63" s="836"/>
      <c r="BE63" s="837"/>
      <c r="BF63" s="837"/>
      <c r="BG63" s="837"/>
      <c r="BH63" s="837"/>
      <c r="BI63" s="838"/>
      <c r="BJ63" s="839" t="s">
        <v>112</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2" t="s">
        <v>377</v>
      </c>
      <c r="AG66" s="801"/>
      <c r="AH66" s="801"/>
      <c r="AI66" s="801"/>
      <c r="AJ66" s="843"/>
      <c r="AK66" s="705" t="s">
        <v>378</v>
      </c>
      <c r="AL66" s="729"/>
      <c r="AM66" s="729"/>
      <c r="AN66" s="729"/>
      <c r="AO66" s="730"/>
      <c r="AP66" s="705" t="s">
        <v>379</v>
      </c>
      <c r="AQ66" s="706"/>
      <c r="AR66" s="706"/>
      <c r="AS66" s="706"/>
      <c r="AT66" s="707"/>
      <c r="AU66" s="705" t="s">
        <v>392</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x14ac:dyDescent="0.15">
      <c r="A68" s="209">
        <v>1</v>
      </c>
      <c r="B68" s="859" t="s">
        <v>544</v>
      </c>
      <c r="C68" s="860"/>
      <c r="D68" s="860"/>
      <c r="E68" s="860"/>
      <c r="F68" s="860"/>
      <c r="G68" s="860"/>
      <c r="H68" s="860"/>
      <c r="I68" s="860"/>
      <c r="J68" s="860"/>
      <c r="K68" s="860"/>
      <c r="L68" s="860"/>
      <c r="M68" s="860"/>
      <c r="N68" s="860"/>
      <c r="O68" s="860"/>
      <c r="P68" s="861"/>
      <c r="Q68" s="862">
        <v>5576</v>
      </c>
      <c r="R68" s="856"/>
      <c r="S68" s="856"/>
      <c r="T68" s="856"/>
      <c r="U68" s="856"/>
      <c r="V68" s="856">
        <v>5563</v>
      </c>
      <c r="W68" s="856"/>
      <c r="X68" s="856"/>
      <c r="Y68" s="856"/>
      <c r="Z68" s="856"/>
      <c r="AA68" s="856">
        <v>13</v>
      </c>
      <c r="AB68" s="856"/>
      <c r="AC68" s="856"/>
      <c r="AD68" s="856"/>
      <c r="AE68" s="856"/>
      <c r="AF68" s="856">
        <v>13</v>
      </c>
      <c r="AG68" s="856"/>
      <c r="AH68" s="856"/>
      <c r="AI68" s="856"/>
      <c r="AJ68" s="856"/>
      <c r="AK68" s="856">
        <v>1138</v>
      </c>
      <c r="AL68" s="856"/>
      <c r="AM68" s="856"/>
      <c r="AN68" s="856"/>
      <c r="AO68" s="856"/>
      <c r="AP68" s="856" t="s">
        <v>550</v>
      </c>
      <c r="AQ68" s="856"/>
      <c r="AR68" s="856"/>
      <c r="AS68" s="856"/>
      <c r="AT68" s="856"/>
      <c r="AU68" s="856" t="s">
        <v>551</v>
      </c>
      <c r="AV68" s="856"/>
      <c r="AW68" s="856"/>
      <c r="AX68" s="856"/>
      <c r="AY68" s="856"/>
      <c r="AZ68" s="857"/>
      <c r="BA68" s="857"/>
      <c r="BB68" s="857"/>
      <c r="BC68" s="857"/>
      <c r="BD68" s="858"/>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x14ac:dyDescent="0.15">
      <c r="A69" s="212">
        <v>2</v>
      </c>
      <c r="B69" s="867" t="s">
        <v>552</v>
      </c>
      <c r="C69" s="864"/>
      <c r="D69" s="864"/>
      <c r="E69" s="864"/>
      <c r="F69" s="864"/>
      <c r="G69" s="864"/>
      <c r="H69" s="864"/>
      <c r="I69" s="864"/>
      <c r="J69" s="864"/>
      <c r="K69" s="864"/>
      <c r="L69" s="864"/>
      <c r="M69" s="864"/>
      <c r="N69" s="864"/>
      <c r="O69" s="864"/>
      <c r="P69" s="865"/>
      <c r="Q69" s="866">
        <v>288</v>
      </c>
      <c r="R69" s="819"/>
      <c r="S69" s="819"/>
      <c r="T69" s="819"/>
      <c r="U69" s="819"/>
      <c r="V69" s="819">
        <v>278</v>
      </c>
      <c r="W69" s="819"/>
      <c r="X69" s="819"/>
      <c r="Y69" s="819"/>
      <c r="Z69" s="819"/>
      <c r="AA69" s="819">
        <v>9</v>
      </c>
      <c r="AB69" s="819"/>
      <c r="AC69" s="819"/>
      <c r="AD69" s="819"/>
      <c r="AE69" s="819"/>
      <c r="AF69" s="819">
        <v>9</v>
      </c>
      <c r="AG69" s="819"/>
      <c r="AH69" s="819"/>
      <c r="AI69" s="819"/>
      <c r="AJ69" s="819"/>
      <c r="AK69" s="819">
        <v>6</v>
      </c>
      <c r="AL69" s="819"/>
      <c r="AM69" s="819"/>
      <c r="AN69" s="819"/>
      <c r="AO69" s="819"/>
      <c r="AP69" s="819" t="s">
        <v>553</v>
      </c>
      <c r="AQ69" s="819"/>
      <c r="AR69" s="819"/>
      <c r="AS69" s="819"/>
      <c r="AT69" s="819"/>
      <c r="AU69" s="819" t="s">
        <v>556</v>
      </c>
      <c r="AV69" s="819"/>
      <c r="AW69" s="819"/>
      <c r="AX69" s="819"/>
      <c r="AY69" s="819"/>
      <c r="AZ69" s="868" t="s">
        <v>554</v>
      </c>
      <c r="BA69" s="868"/>
      <c r="BB69" s="868"/>
      <c r="BC69" s="868"/>
      <c r="BD69" s="869"/>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x14ac:dyDescent="0.15">
      <c r="A70" s="212">
        <v>3</v>
      </c>
      <c r="B70" s="863" t="s">
        <v>557</v>
      </c>
      <c r="C70" s="864"/>
      <c r="D70" s="864"/>
      <c r="E70" s="864"/>
      <c r="F70" s="864"/>
      <c r="G70" s="864"/>
      <c r="H70" s="864"/>
      <c r="I70" s="864"/>
      <c r="J70" s="864"/>
      <c r="K70" s="864"/>
      <c r="L70" s="864"/>
      <c r="M70" s="864"/>
      <c r="N70" s="864"/>
      <c r="O70" s="864"/>
      <c r="P70" s="865"/>
      <c r="Q70" s="866">
        <v>568</v>
      </c>
      <c r="R70" s="819"/>
      <c r="S70" s="819"/>
      <c r="T70" s="819"/>
      <c r="U70" s="819"/>
      <c r="V70" s="819">
        <v>477</v>
      </c>
      <c r="W70" s="819"/>
      <c r="X70" s="819"/>
      <c r="Y70" s="819"/>
      <c r="Z70" s="819"/>
      <c r="AA70" s="819">
        <v>91</v>
      </c>
      <c r="AB70" s="819"/>
      <c r="AC70" s="819"/>
      <c r="AD70" s="819"/>
      <c r="AE70" s="819"/>
      <c r="AF70" s="819">
        <v>39</v>
      </c>
      <c r="AG70" s="819"/>
      <c r="AH70" s="819"/>
      <c r="AI70" s="819"/>
      <c r="AJ70" s="819"/>
      <c r="AK70" s="819">
        <v>0</v>
      </c>
      <c r="AL70" s="819"/>
      <c r="AM70" s="819"/>
      <c r="AN70" s="819"/>
      <c r="AO70" s="819"/>
      <c r="AP70" s="819">
        <v>410</v>
      </c>
      <c r="AQ70" s="819"/>
      <c r="AR70" s="819"/>
      <c r="AS70" s="819"/>
      <c r="AT70" s="819"/>
      <c r="AU70" s="819"/>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x14ac:dyDescent="0.15">
      <c r="A71" s="212">
        <v>4</v>
      </c>
      <c r="B71" s="863" t="s">
        <v>555</v>
      </c>
      <c r="C71" s="864"/>
      <c r="D71" s="864"/>
      <c r="E71" s="864"/>
      <c r="F71" s="864"/>
      <c r="G71" s="864"/>
      <c r="H71" s="864"/>
      <c r="I71" s="864"/>
      <c r="J71" s="864"/>
      <c r="K71" s="864"/>
      <c r="L71" s="864"/>
      <c r="M71" s="864"/>
      <c r="N71" s="864"/>
      <c r="O71" s="864"/>
      <c r="P71" s="865"/>
      <c r="Q71" s="866">
        <v>67</v>
      </c>
      <c r="R71" s="819"/>
      <c r="S71" s="819"/>
      <c r="T71" s="819"/>
      <c r="U71" s="819"/>
      <c r="V71" s="819">
        <v>67</v>
      </c>
      <c r="W71" s="819"/>
      <c r="X71" s="819"/>
      <c r="Y71" s="819"/>
      <c r="Z71" s="819"/>
      <c r="AA71" s="819">
        <v>0</v>
      </c>
      <c r="AB71" s="819"/>
      <c r="AC71" s="819"/>
      <c r="AD71" s="819"/>
      <c r="AE71" s="819"/>
      <c r="AF71" s="819">
        <v>0</v>
      </c>
      <c r="AG71" s="819"/>
      <c r="AH71" s="819"/>
      <c r="AI71" s="819"/>
      <c r="AJ71" s="819"/>
      <c r="AK71" s="819" t="s">
        <v>553</v>
      </c>
      <c r="AL71" s="819"/>
      <c r="AM71" s="819"/>
      <c r="AN71" s="819"/>
      <c r="AO71" s="819"/>
      <c r="AP71" s="819" t="s">
        <v>553</v>
      </c>
      <c r="AQ71" s="819"/>
      <c r="AR71" s="819"/>
      <c r="AS71" s="819"/>
      <c r="AT71" s="819"/>
      <c r="AU71" s="819" t="s">
        <v>553</v>
      </c>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x14ac:dyDescent="0.15">
      <c r="A72" s="212">
        <v>5</v>
      </c>
      <c r="B72" s="863" t="s">
        <v>545</v>
      </c>
      <c r="C72" s="864"/>
      <c r="D72" s="864"/>
      <c r="E72" s="864"/>
      <c r="F72" s="864"/>
      <c r="G72" s="864"/>
      <c r="H72" s="864"/>
      <c r="I72" s="864"/>
      <c r="J72" s="864"/>
      <c r="K72" s="864"/>
      <c r="L72" s="864"/>
      <c r="M72" s="864"/>
      <c r="N72" s="864"/>
      <c r="O72" s="864"/>
      <c r="P72" s="865"/>
      <c r="Q72" s="866">
        <v>52</v>
      </c>
      <c r="R72" s="819"/>
      <c r="S72" s="819"/>
      <c r="T72" s="819"/>
      <c r="U72" s="819"/>
      <c r="V72" s="819">
        <v>49</v>
      </c>
      <c r="W72" s="819"/>
      <c r="X72" s="819"/>
      <c r="Y72" s="819"/>
      <c r="Z72" s="819"/>
      <c r="AA72" s="819">
        <v>3</v>
      </c>
      <c r="AB72" s="819"/>
      <c r="AC72" s="819"/>
      <c r="AD72" s="819"/>
      <c r="AE72" s="819"/>
      <c r="AF72" s="819">
        <v>3</v>
      </c>
      <c r="AG72" s="819"/>
      <c r="AH72" s="819"/>
      <c r="AI72" s="819"/>
      <c r="AJ72" s="819"/>
      <c r="AK72" s="819" t="s">
        <v>553</v>
      </c>
      <c r="AL72" s="819"/>
      <c r="AM72" s="819"/>
      <c r="AN72" s="819"/>
      <c r="AO72" s="819"/>
      <c r="AP72" s="819" t="s">
        <v>553</v>
      </c>
      <c r="AQ72" s="819"/>
      <c r="AR72" s="819"/>
      <c r="AS72" s="819"/>
      <c r="AT72" s="819"/>
      <c r="AU72" s="819" t="s">
        <v>553</v>
      </c>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x14ac:dyDescent="0.15">
      <c r="A73" s="212">
        <v>6</v>
      </c>
      <c r="B73" s="863" t="s">
        <v>546</v>
      </c>
      <c r="C73" s="864"/>
      <c r="D73" s="864"/>
      <c r="E73" s="864"/>
      <c r="F73" s="864"/>
      <c r="G73" s="864"/>
      <c r="H73" s="864"/>
      <c r="I73" s="864"/>
      <c r="J73" s="864"/>
      <c r="K73" s="864"/>
      <c r="L73" s="864"/>
      <c r="M73" s="864"/>
      <c r="N73" s="864"/>
      <c r="O73" s="864"/>
      <c r="P73" s="865"/>
      <c r="Q73" s="866">
        <v>4</v>
      </c>
      <c r="R73" s="819"/>
      <c r="S73" s="819"/>
      <c r="T73" s="819"/>
      <c r="U73" s="819"/>
      <c r="V73" s="819">
        <v>4</v>
      </c>
      <c r="W73" s="819"/>
      <c r="X73" s="819"/>
      <c r="Y73" s="819"/>
      <c r="Z73" s="819"/>
      <c r="AA73" s="819">
        <v>0</v>
      </c>
      <c r="AB73" s="819"/>
      <c r="AC73" s="819"/>
      <c r="AD73" s="819"/>
      <c r="AE73" s="819"/>
      <c r="AF73" s="819">
        <v>0</v>
      </c>
      <c r="AG73" s="819"/>
      <c r="AH73" s="819"/>
      <c r="AI73" s="819"/>
      <c r="AJ73" s="819"/>
      <c r="AK73" s="819" t="s">
        <v>553</v>
      </c>
      <c r="AL73" s="819"/>
      <c r="AM73" s="819"/>
      <c r="AN73" s="819"/>
      <c r="AO73" s="819"/>
      <c r="AP73" s="819" t="s">
        <v>553</v>
      </c>
      <c r="AQ73" s="819"/>
      <c r="AR73" s="819"/>
      <c r="AS73" s="819"/>
      <c r="AT73" s="819"/>
      <c r="AU73" s="819" t="s">
        <v>553</v>
      </c>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x14ac:dyDescent="0.15">
      <c r="A74" s="212">
        <v>7</v>
      </c>
      <c r="B74" s="863" t="s">
        <v>547</v>
      </c>
      <c r="C74" s="864"/>
      <c r="D74" s="864"/>
      <c r="E74" s="864"/>
      <c r="F74" s="864"/>
      <c r="G74" s="864"/>
      <c r="H74" s="864"/>
      <c r="I74" s="864"/>
      <c r="J74" s="864"/>
      <c r="K74" s="864"/>
      <c r="L74" s="864"/>
      <c r="M74" s="864"/>
      <c r="N74" s="864"/>
      <c r="O74" s="864"/>
      <c r="P74" s="865"/>
      <c r="Q74" s="866">
        <v>3566</v>
      </c>
      <c r="R74" s="819"/>
      <c r="S74" s="819"/>
      <c r="T74" s="819"/>
      <c r="U74" s="819"/>
      <c r="V74" s="819">
        <v>3531</v>
      </c>
      <c r="W74" s="819"/>
      <c r="X74" s="819"/>
      <c r="Y74" s="819"/>
      <c r="Z74" s="819"/>
      <c r="AA74" s="819">
        <v>35</v>
      </c>
      <c r="AB74" s="819"/>
      <c r="AC74" s="819"/>
      <c r="AD74" s="819"/>
      <c r="AE74" s="819"/>
      <c r="AF74" s="819">
        <v>35</v>
      </c>
      <c r="AG74" s="819"/>
      <c r="AH74" s="819"/>
      <c r="AI74" s="819"/>
      <c r="AJ74" s="819"/>
      <c r="AK74" s="819">
        <v>227</v>
      </c>
      <c r="AL74" s="819"/>
      <c r="AM74" s="819"/>
      <c r="AN74" s="819"/>
      <c r="AO74" s="819"/>
      <c r="AP74" s="819">
        <v>1503</v>
      </c>
      <c r="AQ74" s="819"/>
      <c r="AR74" s="819"/>
      <c r="AS74" s="819"/>
      <c r="AT74" s="819"/>
      <c r="AU74" s="819">
        <v>80</v>
      </c>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x14ac:dyDescent="0.15">
      <c r="A75" s="212">
        <v>8</v>
      </c>
      <c r="B75" s="863" t="s">
        <v>548</v>
      </c>
      <c r="C75" s="864"/>
      <c r="D75" s="864"/>
      <c r="E75" s="864"/>
      <c r="F75" s="864"/>
      <c r="G75" s="864"/>
      <c r="H75" s="864"/>
      <c r="I75" s="864"/>
      <c r="J75" s="864"/>
      <c r="K75" s="864"/>
      <c r="L75" s="864"/>
      <c r="M75" s="864"/>
      <c r="N75" s="864"/>
      <c r="O75" s="864"/>
      <c r="P75" s="865"/>
      <c r="Q75" s="870">
        <v>1</v>
      </c>
      <c r="R75" s="821"/>
      <c r="S75" s="821"/>
      <c r="T75" s="821"/>
      <c r="U75" s="818"/>
      <c r="V75" s="820">
        <v>1</v>
      </c>
      <c r="W75" s="821"/>
      <c r="X75" s="821"/>
      <c r="Y75" s="821"/>
      <c r="Z75" s="818"/>
      <c r="AA75" s="820">
        <v>0</v>
      </c>
      <c r="AB75" s="821"/>
      <c r="AC75" s="821"/>
      <c r="AD75" s="821"/>
      <c r="AE75" s="818"/>
      <c r="AF75" s="820">
        <v>0</v>
      </c>
      <c r="AG75" s="821"/>
      <c r="AH75" s="821"/>
      <c r="AI75" s="821"/>
      <c r="AJ75" s="818"/>
      <c r="AK75" s="820" t="s">
        <v>553</v>
      </c>
      <c r="AL75" s="821"/>
      <c r="AM75" s="821"/>
      <c r="AN75" s="821"/>
      <c r="AO75" s="818"/>
      <c r="AP75" s="820" t="s">
        <v>553</v>
      </c>
      <c r="AQ75" s="821"/>
      <c r="AR75" s="821"/>
      <c r="AS75" s="821"/>
      <c r="AT75" s="818"/>
      <c r="AU75" s="820" t="s">
        <v>553</v>
      </c>
      <c r="AV75" s="821"/>
      <c r="AW75" s="821"/>
      <c r="AX75" s="82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x14ac:dyDescent="0.15">
      <c r="A76" s="212">
        <v>9</v>
      </c>
      <c r="B76" s="863" t="s">
        <v>549</v>
      </c>
      <c r="C76" s="864"/>
      <c r="D76" s="864"/>
      <c r="E76" s="864"/>
      <c r="F76" s="864"/>
      <c r="G76" s="864"/>
      <c r="H76" s="864"/>
      <c r="I76" s="864"/>
      <c r="J76" s="864"/>
      <c r="K76" s="864"/>
      <c r="L76" s="864"/>
      <c r="M76" s="864"/>
      <c r="N76" s="864"/>
      <c r="O76" s="864"/>
      <c r="P76" s="865"/>
      <c r="Q76" s="870">
        <v>18</v>
      </c>
      <c r="R76" s="821"/>
      <c r="S76" s="821"/>
      <c r="T76" s="821"/>
      <c r="U76" s="818"/>
      <c r="V76" s="820">
        <v>17</v>
      </c>
      <c r="W76" s="821"/>
      <c r="X76" s="821"/>
      <c r="Y76" s="821"/>
      <c r="Z76" s="818"/>
      <c r="AA76" s="820">
        <v>1</v>
      </c>
      <c r="AB76" s="821"/>
      <c r="AC76" s="821"/>
      <c r="AD76" s="821"/>
      <c r="AE76" s="818"/>
      <c r="AF76" s="820">
        <v>1</v>
      </c>
      <c r="AG76" s="821"/>
      <c r="AH76" s="821"/>
      <c r="AI76" s="821"/>
      <c r="AJ76" s="818"/>
      <c r="AK76" s="820" t="s">
        <v>553</v>
      </c>
      <c r="AL76" s="821"/>
      <c r="AM76" s="821"/>
      <c r="AN76" s="821"/>
      <c r="AO76" s="818"/>
      <c r="AP76" s="820" t="s">
        <v>553</v>
      </c>
      <c r="AQ76" s="821"/>
      <c r="AR76" s="821"/>
      <c r="AS76" s="821"/>
      <c r="AT76" s="818"/>
      <c r="AU76" s="820" t="s">
        <v>553</v>
      </c>
      <c r="AV76" s="821"/>
      <c r="AW76" s="821"/>
      <c r="AX76" s="82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x14ac:dyDescent="0.15">
      <c r="A77" s="212">
        <v>10</v>
      </c>
      <c r="B77" s="863" t="s">
        <v>533</v>
      </c>
      <c r="C77" s="864"/>
      <c r="D77" s="864"/>
      <c r="E77" s="864"/>
      <c r="F77" s="864"/>
      <c r="G77" s="864"/>
      <c r="H77" s="864"/>
      <c r="I77" s="864"/>
      <c r="J77" s="864"/>
      <c r="K77" s="864"/>
      <c r="L77" s="864"/>
      <c r="M77" s="864"/>
      <c r="N77" s="864"/>
      <c r="O77" s="864"/>
      <c r="P77" s="865"/>
      <c r="Q77" s="870">
        <v>20</v>
      </c>
      <c r="R77" s="821"/>
      <c r="S77" s="821"/>
      <c r="T77" s="821"/>
      <c r="U77" s="818"/>
      <c r="V77" s="820">
        <v>16</v>
      </c>
      <c r="W77" s="821"/>
      <c r="X77" s="821"/>
      <c r="Y77" s="821"/>
      <c r="Z77" s="818"/>
      <c r="AA77" s="820">
        <v>4</v>
      </c>
      <c r="AB77" s="821"/>
      <c r="AC77" s="821"/>
      <c r="AD77" s="821"/>
      <c r="AE77" s="818"/>
      <c r="AF77" s="820">
        <v>4</v>
      </c>
      <c r="AG77" s="821"/>
      <c r="AH77" s="821"/>
      <c r="AI77" s="821"/>
      <c r="AJ77" s="818"/>
      <c r="AK77" s="820" t="s">
        <v>553</v>
      </c>
      <c r="AL77" s="821"/>
      <c r="AM77" s="821"/>
      <c r="AN77" s="821"/>
      <c r="AO77" s="818"/>
      <c r="AP77" s="820" t="s">
        <v>551</v>
      </c>
      <c r="AQ77" s="821"/>
      <c r="AR77" s="821"/>
      <c r="AS77" s="821"/>
      <c r="AT77" s="818"/>
      <c r="AU77" s="820" t="s">
        <v>553</v>
      </c>
      <c r="AV77" s="821"/>
      <c r="AW77" s="821"/>
      <c r="AX77" s="82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x14ac:dyDescent="0.15">
      <c r="A78" s="212">
        <v>11</v>
      </c>
      <c r="B78" s="863" t="s">
        <v>534</v>
      </c>
      <c r="C78" s="864"/>
      <c r="D78" s="864"/>
      <c r="E78" s="864"/>
      <c r="F78" s="864"/>
      <c r="G78" s="864"/>
      <c r="H78" s="864"/>
      <c r="I78" s="864"/>
      <c r="J78" s="864"/>
      <c r="K78" s="864"/>
      <c r="L78" s="864"/>
      <c r="M78" s="864"/>
      <c r="N78" s="864"/>
      <c r="O78" s="864"/>
      <c r="P78" s="865"/>
      <c r="Q78" s="866">
        <v>250</v>
      </c>
      <c r="R78" s="819"/>
      <c r="S78" s="819"/>
      <c r="T78" s="819"/>
      <c r="U78" s="819"/>
      <c r="V78" s="819">
        <v>232</v>
      </c>
      <c r="W78" s="819"/>
      <c r="X78" s="819"/>
      <c r="Y78" s="819"/>
      <c r="Z78" s="819"/>
      <c r="AA78" s="819">
        <v>18</v>
      </c>
      <c r="AB78" s="819"/>
      <c r="AC78" s="819"/>
      <c r="AD78" s="819"/>
      <c r="AE78" s="819"/>
      <c r="AF78" s="819">
        <v>18</v>
      </c>
      <c r="AG78" s="819"/>
      <c r="AH78" s="819"/>
      <c r="AI78" s="819"/>
      <c r="AJ78" s="819"/>
      <c r="AK78" s="820" t="s">
        <v>553</v>
      </c>
      <c r="AL78" s="821"/>
      <c r="AM78" s="821"/>
      <c r="AN78" s="821"/>
      <c r="AO78" s="818"/>
      <c r="AP78" s="820" t="s">
        <v>551</v>
      </c>
      <c r="AQ78" s="821"/>
      <c r="AR78" s="821"/>
      <c r="AS78" s="821"/>
      <c r="AT78" s="818"/>
      <c r="AU78" s="820" t="s">
        <v>553</v>
      </c>
      <c r="AV78" s="821"/>
      <c r="AW78" s="821"/>
      <c r="AX78" s="821"/>
      <c r="AY78" s="818"/>
      <c r="AZ78" s="868"/>
      <c r="BA78" s="868"/>
      <c r="BB78" s="868"/>
      <c r="BC78" s="868"/>
      <c r="BD78" s="869"/>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x14ac:dyDescent="0.15">
      <c r="A79" s="212">
        <v>12</v>
      </c>
      <c r="B79" s="863" t="s">
        <v>535</v>
      </c>
      <c r="C79" s="864"/>
      <c r="D79" s="864"/>
      <c r="E79" s="864"/>
      <c r="F79" s="864"/>
      <c r="G79" s="864"/>
      <c r="H79" s="864"/>
      <c r="I79" s="864"/>
      <c r="J79" s="864"/>
      <c r="K79" s="864"/>
      <c r="L79" s="864"/>
      <c r="M79" s="864"/>
      <c r="N79" s="864"/>
      <c r="O79" s="864"/>
      <c r="P79" s="865"/>
      <c r="Q79" s="866">
        <v>208</v>
      </c>
      <c r="R79" s="819"/>
      <c r="S79" s="819"/>
      <c r="T79" s="819"/>
      <c r="U79" s="819"/>
      <c r="V79" s="819">
        <v>199</v>
      </c>
      <c r="W79" s="819"/>
      <c r="X79" s="819"/>
      <c r="Y79" s="819"/>
      <c r="Z79" s="819"/>
      <c r="AA79" s="819">
        <v>8</v>
      </c>
      <c r="AB79" s="819"/>
      <c r="AC79" s="819"/>
      <c r="AD79" s="819"/>
      <c r="AE79" s="819"/>
      <c r="AF79" s="819">
        <v>8</v>
      </c>
      <c r="AG79" s="819"/>
      <c r="AH79" s="819"/>
      <c r="AI79" s="819"/>
      <c r="AJ79" s="819"/>
      <c r="AK79" s="820" t="s">
        <v>553</v>
      </c>
      <c r="AL79" s="821"/>
      <c r="AM79" s="821"/>
      <c r="AN79" s="821"/>
      <c r="AO79" s="818"/>
      <c r="AP79" s="820" t="s">
        <v>551</v>
      </c>
      <c r="AQ79" s="821"/>
      <c r="AR79" s="821"/>
      <c r="AS79" s="821"/>
      <c r="AT79" s="818"/>
      <c r="AU79" s="820" t="s">
        <v>553</v>
      </c>
      <c r="AV79" s="821"/>
      <c r="AW79" s="821"/>
      <c r="AX79" s="821"/>
      <c r="AY79" s="818"/>
      <c r="AZ79" s="868"/>
      <c r="BA79" s="868"/>
      <c r="BB79" s="868"/>
      <c r="BC79" s="868"/>
      <c r="BD79" s="869"/>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x14ac:dyDescent="0.15">
      <c r="A80" s="212">
        <v>13</v>
      </c>
      <c r="B80" s="863" t="s">
        <v>536</v>
      </c>
      <c r="C80" s="864"/>
      <c r="D80" s="864"/>
      <c r="E80" s="864"/>
      <c r="F80" s="864"/>
      <c r="G80" s="864"/>
      <c r="H80" s="864"/>
      <c r="I80" s="864"/>
      <c r="J80" s="864"/>
      <c r="K80" s="864"/>
      <c r="L80" s="864"/>
      <c r="M80" s="864"/>
      <c r="N80" s="864"/>
      <c r="O80" s="864"/>
      <c r="P80" s="865"/>
      <c r="Q80" s="866">
        <v>96642</v>
      </c>
      <c r="R80" s="819"/>
      <c r="S80" s="819"/>
      <c r="T80" s="819"/>
      <c r="U80" s="819"/>
      <c r="V80" s="819">
        <v>93433</v>
      </c>
      <c r="W80" s="819"/>
      <c r="X80" s="819"/>
      <c r="Y80" s="819"/>
      <c r="Z80" s="819"/>
      <c r="AA80" s="819">
        <v>3209</v>
      </c>
      <c r="AB80" s="819"/>
      <c r="AC80" s="819"/>
      <c r="AD80" s="819"/>
      <c r="AE80" s="819"/>
      <c r="AF80" s="819">
        <v>3209</v>
      </c>
      <c r="AG80" s="819"/>
      <c r="AH80" s="819"/>
      <c r="AI80" s="819"/>
      <c r="AJ80" s="819"/>
      <c r="AK80" s="819">
        <v>951</v>
      </c>
      <c r="AL80" s="819"/>
      <c r="AM80" s="819"/>
      <c r="AN80" s="819"/>
      <c r="AO80" s="819"/>
      <c r="AP80" s="819" t="s">
        <v>558</v>
      </c>
      <c r="AQ80" s="819"/>
      <c r="AR80" s="819"/>
      <c r="AS80" s="819"/>
      <c r="AT80" s="819"/>
      <c r="AU80" s="819" t="s">
        <v>558</v>
      </c>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x14ac:dyDescent="0.15">
      <c r="A81" s="212">
        <v>14</v>
      </c>
      <c r="B81" s="863" t="s">
        <v>537</v>
      </c>
      <c r="C81" s="864"/>
      <c r="D81" s="864"/>
      <c r="E81" s="864"/>
      <c r="F81" s="864"/>
      <c r="G81" s="864"/>
      <c r="H81" s="864"/>
      <c r="I81" s="864"/>
      <c r="J81" s="864"/>
      <c r="K81" s="864"/>
      <c r="L81" s="864"/>
      <c r="M81" s="864"/>
      <c r="N81" s="864"/>
      <c r="O81" s="864"/>
      <c r="P81" s="865"/>
      <c r="Q81" s="870">
        <v>43</v>
      </c>
      <c r="R81" s="821"/>
      <c r="S81" s="821"/>
      <c r="T81" s="821"/>
      <c r="U81" s="818"/>
      <c r="V81" s="820">
        <v>40</v>
      </c>
      <c r="W81" s="821"/>
      <c r="X81" s="821"/>
      <c r="Y81" s="821"/>
      <c r="Z81" s="818"/>
      <c r="AA81" s="820">
        <v>3</v>
      </c>
      <c r="AB81" s="821"/>
      <c r="AC81" s="821"/>
      <c r="AD81" s="821"/>
      <c r="AE81" s="818"/>
      <c r="AF81" s="820">
        <v>3</v>
      </c>
      <c r="AG81" s="821"/>
      <c r="AH81" s="821"/>
      <c r="AI81" s="821"/>
      <c r="AJ81" s="818"/>
      <c r="AK81" s="820">
        <v>3</v>
      </c>
      <c r="AL81" s="821"/>
      <c r="AM81" s="821"/>
      <c r="AN81" s="821"/>
      <c r="AO81" s="818"/>
      <c r="AP81" s="820" t="s">
        <v>551</v>
      </c>
      <c r="AQ81" s="821"/>
      <c r="AR81" s="821"/>
      <c r="AS81" s="821"/>
      <c r="AT81" s="818"/>
      <c r="AU81" s="820" t="s">
        <v>553</v>
      </c>
      <c r="AV81" s="821"/>
      <c r="AW81" s="821"/>
      <c r="AX81" s="821"/>
      <c r="AY81" s="818"/>
      <c r="AZ81" s="868"/>
      <c r="BA81" s="868"/>
      <c r="BB81" s="868"/>
      <c r="BC81" s="868"/>
      <c r="BD81" s="869"/>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x14ac:dyDescent="0.15">
      <c r="A82" s="212">
        <v>15</v>
      </c>
      <c r="B82" s="863" t="s">
        <v>538</v>
      </c>
      <c r="C82" s="864"/>
      <c r="D82" s="864"/>
      <c r="E82" s="864"/>
      <c r="F82" s="864"/>
      <c r="G82" s="864"/>
      <c r="H82" s="864"/>
      <c r="I82" s="864"/>
      <c r="J82" s="864"/>
      <c r="K82" s="864"/>
      <c r="L82" s="864"/>
      <c r="M82" s="864"/>
      <c r="N82" s="864"/>
      <c r="O82" s="864"/>
      <c r="P82" s="865"/>
      <c r="Q82" s="866">
        <v>3353</v>
      </c>
      <c r="R82" s="819"/>
      <c r="S82" s="819"/>
      <c r="T82" s="819"/>
      <c r="U82" s="819"/>
      <c r="V82" s="819">
        <v>3306</v>
      </c>
      <c r="W82" s="819"/>
      <c r="X82" s="819"/>
      <c r="Y82" s="819"/>
      <c r="Z82" s="819"/>
      <c r="AA82" s="819">
        <v>47</v>
      </c>
      <c r="AB82" s="819"/>
      <c r="AC82" s="819"/>
      <c r="AD82" s="819"/>
      <c r="AE82" s="819"/>
      <c r="AF82" s="819">
        <v>47</v>
      </c>
      <c r="AG82" s="819"/>
      <c r="AH82" s="819"/>
      <c r="AI82" s="819"/>
      <c r="AJ82" s="819"/>
      <c r="AK82" s="819">
        <v>15</v>
      </c>
      <c r="AL82" s="819"/>
      <c r="AM82" s="819"/>
      <c r="AN82" s="819"/>
      <c r="AO82" s="819"/>
      <c r="AP82" s="819">
        <v>1821</v>
      </c>
      <c r="AQ82" s="819"/>
      <c r="AR82" s="819"/>
      <c r="AS82" s="819"/>
      <c r="AT82" s="819"/>
      <c r="AU82" s="819" t="s">
        <v>553</v>
      </c>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x14ac:dyDescent="0.15">
      <c r="A83" s="212">
        <v>16</v>
      </c>
      <c r="B83" s="863" t="s">
        <v>539</v>
      </c>
      <c r="C83" s="864"/>
      <c r="D83" s="864"/>
      <c r="E83" s="864"/>
      <c r="F83" s="864"/>
      <c r="G83" s="864"/>
      <c r="H83" s="864"/>
      <c r="I83" s="864"/>
      <c r="J83" s="864"/>
      <c r="K83" s="864"/>
      <c r="L83" s="864"/>
      <c r="M83" s="864"/>
      <c r="N83" s="864"/>
      <c r="O83" s="864"/>
      <c r="P83" s="865"/>
      <c r="Q83" s="866">
        <v>9</v>
      </c>
      <c r="R83" s="819"/>
      <c r="S83" s="819"/>
      <c r="T83" s="819"/>
      <c r="U83" s="819"/>
      <c r="V83" s="819">
        <v>8</v>
      </c>
      <c r="W83" s="819"/>
      <c r="X83" s="819"/>
      <c r="Y83" s="819"/>
      <c r="Z83" s="819"/>
      <c r="AA83" s="819">
        <v>1</v>
      </c>
      <c r="AB83" s="819"/>
      <c r="AC83" s="819"/>
      <c r="AD83" s="819"/>
      <c r="AE83" s="819"/>
      <c r="AF83" s="819">
        <v>1</v>
      </c>
      <c r="AG83" s="819"/>
      <c r="AH83" s="819"/>
      <c r="AI83" s="819"/>
      <c r="AJ83" s="819"/>
      <c r="AK83" s="819" t="s">
        <v>553</v>
      </c>
      <c r="AL83" s="819"/>
      <c r="AM83" s="819"/>
      <c r="AN83" s="819"/>
      <c r="AO83" s="819"/>
      <c r="AP83" s="819" t="s">
        <v>553</v>
      </c>
      <c r="AQ83" s="819"/>
      <c r="AR83" s="819"/>
      <c r="AS83" s="819"/>
      <c r="AT83" s="819"/>
      <c r="AU83" s="819" t="s">
        <v>553</v>
      </c>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x14ac:dyDescent="0.15">
      <c r="A84" s="212">
        <v>17</v>
      </c>
      <c r="B84" s="863" t="s">
        <v>540</v>
      </c>
      <c r="C84" s="864"/>
      <c r="D84" s="864"/>
      <c r="E84" s="864"/>
      <c r="F84" s="864"/>
      <c r="G84" s="864"/>
      <c r="H84" s="864"/>
      <c r="I84" s="864"/>
      <c r="J84" s="864"/>
      <c r="K84" s="864"/>
      <c r="L84" s="864"/>
      <c r="M84" s="864"/>
      <c r="N84" s="864"/>
      <c r="O84" s="864"/>
      <c r="P84" s="865"/>
      <c r="Q84" s="866">
        <v>29</v>
      </c>
      <c r="R84" s="819"/>
      <c r="S84" s="819"/>
      <c r="T84" s="819"/>
      <c r="U84" s="819"/>
      <c r="V84" s="819">
        <v>28</v>
      </c>
      <c r="W84" s="819"/>
      <c r="X84" s="819"/>
      <c r="Y84" s="819"/>
      <c r="Z84" s="819"/>
      <c r="AA84" s="819">
        <v>1</v>
      </c>
      <c r="AB84" s="819"/>
      <c r="AC84" s="819"/>
      <c r="AD84" s="819"/>
      <c r="AE84" s="819"/>
      <c r="AF84" s="819">
        <v>1</v>
      </c>
      <c r="AG84" s="819"/>
      <c r="AH84" s="819"/>
      <c r="AI84" s="819"/>
      <c r="AJ84" s="819"/>
      <c r="AK84" s="819">
        <v>0</v>
      </c>
      <c r="AL84" s="819"/>
      <c r="AM84" s="819"/>
      <c r="AN84" s="819"/>
      <c r="AO84" s="819"/>
      <c r="AP84" s="819" t="s">
        <v>553</v>
      </c>
      <c r="AQ84" s="819"/>
      <c r="AR84" s="819"/>
      <c r="AS84" s="819"/>
      <c r="AT84" s="819"/>
      <c r="AU84" s="819" t="s">
        <v>553</v>
      </c>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x14ac:dyDescent="0.15">
      <c r="A85" s="212">
        <v>18</v>
      </c>
      <c r="B85" s="863" t="s">
        <v>541</v>
      </c>
      <c r="C85" s="864"/>
      <c r="D85" s="864"/>
      <c r="E85" s="864"/>
      <c r="F85" s="864"/>
      <c r="G85" s="864"/>
      <c r="H85" s="864"/>
      <c r="I85" s="864"/>
      <c r="J85" s="864"/>
      <c r="K85" s="864"/>
      <c r="L85" s="864"/>
      <c r="M85" s="864"/>
      <c r="N85" s="864"/>
      <c r="O85" s="864"/>
      <c r="P85" s="865"/>
      <c r="Q85" s="866">
        <v>51</v>
      </c>
      <c r="R85" s="819"/>
      <c r="S85" s="819"/>
      <c r="T85" s="819"/>
      <c r="U85" s="819"/>
      <c r="V85" s="819">
        <v>50</v>
      </c>
      <c r="W85" s="819"/>
      <c r="X85" s="819"/>
      <c r="Y85" s="819"/>
      <c r="Z85" s="819"/>
      <c r="AA85" s="819">
        <v>1</v>
      </c>
      <c r="AB85" s="819"/>
      <c r="AC85" s="819"/>
      <c r="AD85" s="819"/>
      <c r="AE85" s="819"/>
      <c r="AF85" s="819">
        <v>1</v>
      </c>
      <c r="AG85" s="819"/>
      <c r="AH85" s="819"/>
      <c r="AI85" s="819"/>
      <c r="AJ85" s="819"/>
      <c r="AK85" s="819">
        <v>2</v>
      </c>
      <c r="AL85" s="819"/>
      <c r="AM85" s="819"/>
      <c r="AN85" s="819"/>
      <c r="AO85" s="819"/>
      <c r="AP85" s="819">
        <v>43</v>
      </c>
      <c r="AQ85" s="819"/>
      <c r="AR85" s="819"/>
      <c r="AS85" s="819"/>
      <c r="AT85" s="819"/>
      <c r="AU85" s="819" t="s">
        <v>553</v>
      </c>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x14ac:dyDescent="0.15">
      <c r="A86" s="212">
        <v>19</v>
      </c>
      <c r="B86" s="863" t="s">
        <v>542</v>
      </c>
      <c r="C86" s="864"/>
      <c r="D86" s="864"/>
      <c r="E86" s="864"/>
      <c r="F86" s="864"/>
      <c r="G86" s="864"/>
      <c r="H86" s="864"/>
      <c r="I86" s="864"/>
      <c r="J86" s="864"/>
      <c r="K86" s="864"/>
      <c r="L86" s="864"/>
      <c r="M86" s="864"/>
      <c r="N86" s="864"/>
      <c r="O86" s="864"/>
      <c r="P86" s="865"/>
      <c r="Q86" s="866">
        <v>241</v>
      </c>
      <c r="R86" s="819"/>
      <c r="S86" s="819"/>
      <c r="T86" s="819"/>
      <c r="U86" s="819"/>
      <c r="V86" s="819">
        <v>235</v>
      </c>
      <c r="W86" s="819"/>
      <c r="X86" s="819"/>
      <c r="Y86" s="819"/>
      <c r="Z86" s="819"/>
      <c r="AA86" s="819">
        <v>6</v>
      </c>
      <c r="AB86" s="819"/>
      <c r="AC86" s="819"/>
      <c r="AD86" s="819"/>
      <c r="AE86" s="819"/>
      <c r="AF86" s="819">
        <v>6</v>
      </c>
      <c r="AG86" s="819"/>
      <c r="AH86" s="819"/>
      <c r="AI86" s="819"/>
      <c r="AJ86" s="819"/>
      <c r="AK86" s="819">
        <v>0</v>
      </c>
      <c r="AL86" s="819"/>
      <c r="AM86" s="819"/>
      <c r="AN86" s="819"/>
      <c r="AO86" s="819"/>
      <c r="AP86" s="819" t="s">
        <v>553</v>
      </c>
      <c r="AQ86" s="819"/>
      <c r="AR86" s="819"/>
      <c r="AS86" s="819"/>
      <c r="AT86" s="819"/>
      <c r="AU86" s="819" t="s">
        <v>553</v>
      </c>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x14ac:dyDescent="0.15">
      <c r="A87" s="220">
        <v>20</v>
      </c>
      <c r="B87" s="871" t="s">
        <v>543</v>
      </c>
      <c r="C87" s="872"/>
      <c r="D87" s="872"/>
      <c r="E87" s="872"/>
      <c r="F87" s="872"/>
      <c r="G87" s="872"/>
      <c r="H87" s="872"/>
      <c r="I87" s="872"/>
      <c r="J87" s="872"/>
      <c r="K87" s="872"/>
      <c r="L87" s="872"/>
      <c r="M87" s="872"/>
      <c r="N87" s="872"/>
      <c r="O87" s="872"/>
      <c r="P87" s="873"/>
      <c r="Q87" s="874">
        <v>4</v>
      </c>
      <c r="R87" s="875"/>
      <c r="S87" s="875"/>
      <c r="T87" s="875"/>
      <c r="U87" s="875"/>
      <c r="V87" s="875">
        <v>4</v>
      </c>
      <c r="W87" s="875"/>
      <c r="X87" s="875"/>
      <c r="Y87" s="875"/>
      <c r="Z87" s="875"/>
      <c r="AA87" s="875">
        <v>0</v>
      </c>
      <c r="AB87" s="875"/>
      <c r="AC87" s="875"/>
      <c r="AD87" s="875"/>
      <c r="AE87" s="875"/>
      <c r="AF87" s="875">
        <v>0</v>
      </c>
      <c r="AG87" s="875"/>
      <c r="AH87" s="875"/>
      <c r="AI87" s="875"/>
      <c r="AJ87" s="875"/>
      <c r="AK87" s="875" t="s">
        <v>559</v>
      </c>
      <c r="AL87" s="875"/>
      <c r="AM87" s="875"/>
      <c r="AN87" s="875"/>
      <c r="AO87" s="875"/>
      <c r="AP87" s="875">
        <v>0</v>
      </c>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x14ac:dyDescent="0.2">
      <c r="A88" s="215" t="s">
        <v>370</v>
      </c>
      <c r="B88" s="778" t="s">
        <v>393</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40"/>
      <c r="CT102" s="840"/>
      <c r="CU102" s="840"/>
      <c r="CV102" s="882"/>
      <c r="CW102" s="881"/>
      <c r="CX102" s="840"/>
      <c r="CY102" s="840"/>
      <c r="CZ102" s="840"/>
      <c r="DA102" s="882"/>
      <c r="DB102" s="881"/>
      <c r="DC102" s="840"/>
      <c r="DD102" s="840"/>
      <c r="DE102" s="840"/>
      <c r="DF102" s="882"/>
      <c r="DG102" s="881"/>
      <c r="DH102" s="840"/>
      <c r="DI102" s="840"/>
      <c r="DJ102" s="840"/>
      <c r="DK102" s="882"/>
      <c r="DL102" s="881"/>
      <c r="DM102" s="840"/>
      <c r="DN102" s="840"/>
      <c r="DO102" s="840"/>
      <c r="DP102" s="882"/>
      <c r="DQ102" s="881"/>
      <c r="DR102" s="840"/>
      <c r="DS102" s="840"/>
      <c r="DT102" s="840"/>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402</v>
      </c>
      <c r="AB109" s="884"/>
      <c r="AC109" s="884"/>
      <c r="AD109" s="884"/>
      <c r="AE109" s="885"/>
      <c r="AF109" s="883" t="s">
        <v>288</v>
      </c>
      <c r="AG109" s="884"/>
      <c r="AH109" s="884"/>
      <c r="AI109" s="884"/>
      <c r="AJ109" s="885"/>
      <c r="AK109" s="883" t="s">
        <v>287</v>
      </c>
      <c r="AL109" s="884"/>
      <c r="AM109" s="884"/>
      <c r="AN109" s="884"/>
      <c r="AO109" s="885"/>
      <c r="AP109" s="883" t="s">
        <v>403</v>
      </c>
      <c r="AQ109" s="884"/>
      <c r="AR109" s="884"/>
      <c r="AS109" s="884"/>
      <c r="AT109" s="886"/>
      <c r="AU109" s="905" t="s">
        <v>401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402</v>
      </c>
      <c r="BR109" s="884"/>
      <c r="BS109" s="884"/>
      <c r="BT109" s="884"/>
      <c r="BU109" s="885"/>
      <c r="BV109" s="883" t="s">
        <v>288</v>
      </c>
      <c r="BW109" s="884"/>
      <c r="BX109" s="884"/>
      <c r="BY109" s="884"/>
      <c r="BZ109" s="885"/>
      <c r="CA109" s="883" t="s">
        <v>287</v>
      </c>
      <c r="CB109" s="884"/>
      <c r="CC109" s="884"/>
      <c r="CD109" s="884"/>
      <c r="CE109" s="885"/>
      <c r="CF109" s="906" t="s">
        <v>403</v>
      </c>
      <c r="CG109" s="906"/>
      <c r="CH109" s="906"/>
      <c r="CI109" s="906"/>
      <c r="CJ109" s="906"/>
      <c r="CK109" s="883" t="s">
        <v>404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402</v>
      </c>
      <c r="DH109" s="884"/>
      <c r="DI109" s="884"/>
      <c r="DJ109" s="884"/>
      <c r="DK109" s="885"/>
      <c r="DL109" s="883" t="s">
        <v>288</v>
      </c>
      <c r="DM109" s="884"/>
      <c r="DN109" s="884"/>
      <c r="DO109" s="884"/>
      <c r="DP109" s="885"/>
      <c r="DQ109" s="883" t="s">
        <v>287</v>
      </c>
      <c r="DR109" s="884"/>
      <c r="DS109" s="884"/>
      <c r="DT109" s="884"/>
      <c r="DU109" s="885"/>
      <c r="DV109" s="883" t="s">
        <v>403</v>
      </c>
      <c r="DW109" s="884"/>
      <c r="DX109" s="884"/>
      <c r="DY109" s="884"/>
      <c r="DZ109" s="886"/>
    </row>
    <row r="110" spans="1:131" s="197" customFormat="1" ht="26.25" customHeight="1" x14ac:dyDescent="0.15">
      <c r="A110" s="887" t="s">
        <v>405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596902</v>
      </c>
      <c r="AB110" s="891"/>
      <c r="AC110" s="891"/>
      <c r="AD110" s="891"/>
      <c r="AE110" s="892"/>
      <c r="AF110" s="893">
        <v>624322</v>
      </c>
      <c r="AG110" s="891"/>
      <c r="AH110" s="891"/>
      <c r="AI110" s="891"/>
      <c r="AJ110" s="892"/>
      <c r="AK110" s="893">
        <v>668434</v>
      </c>
      <c r="AL110" s="891"/>
      <c r="AM110" s="891"/>
      <c r="AN110" s="891"/>
      <c r="AO110" s="892"/>
      <c r="AP110" s="894">
        <v>17.5</v>
      </c>
      <c r="AQ110" s="895"/>
      <c r="AR110" s="895"/>
      <c r="AS110" s="895"/>
      <c r="AT110" s="896"/>
      <c r="AU110" s="897" t="s">
        <v>61</v>
      </c>
      <c r="AV110" s="898"/>
      <c r="AW110" s="898"/>
      <c r="AX110" s="898"/>
      <c r="AY110" s="899"/>
      <c r="AZ110" s="941" t="s">
        <v>406</v>
      </c>
      <c r="BA110" s="888"/>
      <c r="BB110" s="888"/>
      <c r="BC110" s="888"/>
      <c r="BD110" s="888"/>
      <c r="BE110" s="888"/>
      <c r="BF110" s="888"/>
      <c r="BG110" s="888"/>
      <c r="BH110" s="888"/>
      <c r="BI110" s="888"/>
      <c r="BJ110" s="888"/>
      <c r="BK110" s="888"/>
      <c r="BL110" s="888"/>
      <c r="BM110" s="888"/>
      <c r="BN110" s="888"/>
      <c r="BO110" s="888"/>
      <c r="BP110" s="889"/>
      <c r="BQ110" s="927">
        <v>6855289</v>
      </c>
      <c r="BR110" s="928"/>
      <c r="BS110" s="928"/>
      <c r="BT110" s="928"/>
      <c r="BU110" s="928"/>
      <c r="BV110" s="928">
        <v>6625320</v>
      </c>
      <c r="BW110" s="928"/>
      <c r="BX110" s="928"/>
      <c r="BY110" s="928"/>
      <c r="BZ110" s="928"/>
      <c r="CA110" s="928">
        <v>6124921</v>
      </c>
      <c r="CB110" s="928"/>
      <c r="CC110" s="928"/>
      <c r="CD110" s="928"/>
      <c r="CE110" s="928"/>
      <c r="CF110" s="942">
        <v>160.69999999999999</v>
      </c>
      <c r="CG110" s="943"/>
      <c r="CH110" s="943"/>
      <c r="CI110" s="943"/>
      <c r="CJ110" s="943"/>
      <c r="CK110" s="944" t="s">
        <v>407</v>
      </c>
      <c r="CL110" s="945"/>
      <c r="CM110" s="924" t="s">
        <v>408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x14ac:dyDescent="0.15">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410</v>
      </c>
      <c r="BA111" s="951"/>
      <c r="BB111" s="951"/>
      <c r="BC111" s="951"/>
      <c r="BD111" s="951"/>
      <c r="BE111" s="951"/>
      <c r="BF111" s="951"/>
      <c r="BG111" s="951"/>
      <c r="BH111" s="951"/>
      <c r="BI111" s="951"/>
      <c r="BJ111" s="951"/>
      <c r="BK111" s="951"/>
      <c r="BL111" s="951"/>
      <c r="BM111" s="951"/>
      <c r="BN111" s="951"/>
      <c r="BO111" s="951"/>
      <c r="BP111" s="952"/>
      <c r="BQ111" s="920" t="s">
        <v>112</v>
      </c>
      <c r="BR111" s="921"/>
      <c r="BS111" s="921"/>
      <c r="BT111" s="921"/>
      <c r="BU111" s="921"/>
      <c r="BV111" s="921" t="s">
        <v>112</v>
      </c>
      <c r="BW111" s="921"/>
      <c r="BX111" s="921"/>
      <c r="BY111" s="921"/>
      <c r="BZ111" s="921"/>
      <c r="CA111" s="921" t="s">
        <v>112</v>
      </c>
      <c r="CB111" s="921"/>
      <c r="CC111" s="921"/>
      <c r="CD111" s="921"/>
      <c r="CE111" s="921"/>
      <c r="CF111" s="915" t="s">
        <v>112</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7" customFormat="1" ht="26.25" customHeight="1" x14ac:dyDescent="0.15">
      <c r="A112" s="953" t="s">
        <v>412</v>
      </c>
      <c r="B112" s="954"/>
      <c r="C112" s="951" t="s">
        <v>413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0"/>
      <c r="AV112" s="901"/>
      <c r="AW112" s="901"/>
      <c r="AX112" s="901"/>
      <c r="AY112" s="902"/>
      <c r="AZ112" s="950" t="s">
        <v>414</v>
      </c>
      <c r="BA112" s="951"/>
      <c r="BB112" s="951"/>
      <c r="BC112" s="951"/>
      <c r="BD112" s="951"/>
      <c r="BE112" s="951"/>
      <c r="BF112" s="951"/>
      <c r="BG112" s="951"/>
      <c r="BH112" s="951"/>
      <c r="BI112" s="951"/>
      <c r="BJ112" s="951"/>
      <c r="BK112" s="951"/>
      <c r="BL112" s="951"/>
      <c r="BM112" s="951"/>
      <c r="BN112" s="951"/>
      <c r="BO112" s="951"/>
      <c r="BP112" s="952"/>
      <c r="BQ112" s="920">
        <v>5107931</v>
      </c>
      <c r="BR112" s="921"/>
      <c r="BS112" s="921"/>
      <c r="BT112" s="921"/>
      <c r="BU112" s="921"/>
      <c r="BV112" s="921">
        <v>4811695</v>
      </c>
      <c r="BW112" s="921"/>
      <c r="BX112" s="921"/>
      <c r="BY112" s="921"/>
      <c r="BZ112" s="921"/>
      <c r="CA112" s="921">
        <v>4739104</v>
      </c>
      <c r="CB112" s="921"/>
      <c r="CC112" s="921"/>
      <c r="CD112" s="921"/>
      <c r="CE112" s="921"/>
      <c r="CF112" s="915">
        <v>124.3</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7" customFormat="1" ht="26.25" customHeight="1" x14ac:dyDescent="0.15">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346912</v>
      </c>
      <c r="AB113" s="935"/>
      <c r="AC113" s="935"/>
      <c r="AD113" s="935"/>
      <c r="AE113" s="936"/>
      <c r="AF113" s="937">
        <v>346218</v>
      </c>
      <c r="AG113" s="935"/>
      <c r="AH113" s="935"/>
      <c r="AI113" s="935"/>
      <c r="AJ113" s="936"/>
      <c r="AK113" s="937">
        <v>355039</v>
      </c>
      <c r="AL113" s="935"/>
      <c r="AM113" s="935"/>
      <c r="AN113" s="935"/>
      <c r="AO113" s="936"/>
      <c r="AP113" s="938">
        <v>9.3000000000000007</v>
      </c>
      <c r="AQ113" s="939"/>
      <c r="AR113" s="939"/>
      <c r="AS113" s="939"/>
      <c r="AT113" s="940"/>
      <c r="AU113" s="900"/>
      <c r="AV113" s="901"/>
      <c r="AW113" s="901"/>
      <c r="AX113" s="901"/>
      <c r="AY113" s="902"/>
      <c r="AZ113" s="950" t="s">
        <v>417</v>
      </c>
      <c r="BA113" s="951"/>
      <c r="BB113" s="951"/>
      <c r="BC113" s="951"/>
      <c r="BD113" s="951"/>
      <c r="BE113" s="951"/>
      <c r="BF113" s="951"/>
      <c r="BG113" s="951"/>
      <c r="BH113" s="951"/>
      <c r="BI113" s="951"/>
      <c r="BJ113" s="951"/>
      <c r="BK113" s="951"/>
      <c r="BL113" s="951"/>
      <c r="BM113" s="951"/>
      <c r="BN113" s="951"/>
      <c r="BO113" s="951"/>
      <c r="BP113" s="952"/>
      <c r="BQ113" s="920">
        <v>119593</v>
      </c>
      <c r="BR113" s="921"/>
      <c r="BS113" s="921"/>
      <c r="BT113" s="921"/>
      <c r="BU113" s="921"/>
      <c r="BV113" s="921">
        <v>162606</v>
      </c>
      <c r="BW113" s="921"/>
      <c r="BX113" s="921"/>
      <c r="BY113" s="921"/>
      <c r="BZ113" s="921"/>
      <c r="CA113" s="921">
        <v>165974</v>
      </c>
      <c r="CB113" s="921"/>
      <c r="CC113" s="921"/>
      <c r="CD113" s="921"/>
      <c r="CE113" s="921"/>
      <c r="CF113" s="915">
        <v>4.4000000000000004</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7" customFormat="1" ht="26.25" customHeight="1" x14ac:dyDescent="0.15">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18773</v>
      </c>
      <c r="AB114" s="960"/>
      <c r="AC114" s="960"/>
      <c r="AD114" s="960"/>
      <c r="AE114" s="961"/>
      <c r="AF114" s="962">
        <v>19582</v>
      </c>
      <c r="AG114" s="960"/>
      <c r="AH114" s="960"/>
      <c r="AI114" s="960"/>
      <c r="AJ114" s="961"/>
      <c r="AK114" s="962">
        <v>21247</v>
      </c>
      <c r="AL114" s="960"/>
      <c r="AM114" s="960"/>
      <c r="AN114" s="960"/>
      <c r="AO114" s="961"/>
      <c r="AP114" s="963">
        <v>0.6</v>
      </c>
      <c r="AQ114" s="964"/>
      <c r="AR114" s="964"/>
      <c r="AS114" s="964"/>
      <c r="AT114" s="965"/>
      <c r="AU114" s="900"/>
      <c r="AV114" s="901"/>
      <c r="AW114" s="901"/>
      <c r="AX114" s="901"/>
      <c r="AY114" s="902"/>
      <c r="AZ114" s="950" t="s">
        <v>420</v>
      </c>
      <c r="BA114" s="951"/>
      <c r="BB114" s="951"/>
      <c r="BC114" s="951"/>
      <c r="BD114" s="951"/>
      <c r="BE114" s="951"/>
      <c r="BF114" s="951"/>
      <c r="BG114" s="951"/>
      <c r="BH114" s="951"/>
      <c r="BI114" s="951"/>
      <c r="BJ114" s="951"/>
      <c r="BK114" s="951"/>
      <c r="BL114" s="951"/>
      <c r="BM114" s="951"/>
      <c r="BN114" s="951"/>
      <c r="BO114" s="951"/>
      <c r="BP114" s="952"/>
      <c r="BQ114" s="920">
        <v>250944</v>
      </c>
      <c r="BR114" s="921"/>
      <c r="BS114" s="921"/>
      <c r="BT114" s="921"/>
      <c r="BU114" s="921"/>
      <c r="BV114" s="921">
        <v>161254</v>
      </c>
      <c r="BW114" s="921"/>
      <c r="BX114" s="921"/>
      <c r="BY114" s="921"/>
      <c r="BZ114" s="921"/>
      <c r="CA114" s="921">
        <v>101793</v>
      </c>
      <c r="CB114" s="921"/>
      <c r="CC114" s="921"/>
      <c r="CD114" s="921"/>
      <c r="CE114" s="921"/>
      <c r="CF114" s="915">
        <v>2.7</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7" customFormat="1" ht="26.25" customHeight="1" x14ac:dyDescent="0.15">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112</v>
      </c>
      <c r="AB115" s="935"/>
      <c r="AC115" s="935"/>
      <c r="AD115" s="935"/>
      <c r="AE115" s="936"/>
      <c r="AF115" s="937" t="s">
        <v>112</v>
      </c>
      <c r="AG115" s="935"/>
      <c r="AH115" s="935"/>
      <c r="AI115" s="935"/>
      <c r="AJ115" s="936"/>
      <c r="AK115" s="937" t="s">
        <v>112</v>
      </c>
      <c r="AL115" s="935"/>
      <c r="AM115" s="935"/>
      <c r="AN115" s="935"/>
      <c r="AO115" s="936"/>
      <c r="AP115" s="938" t="s">
        <v>112</v>
      </c>
      <c r="AQ115" s="939"/>
      <c r="AR115" s="939"/>
      <c r="AS115" s="939"/>
      <c r="AT115" s="940"/>
      <c r="AU115" s="900"/>
      <c r="AV115" s="901"/>
      <c r="AW115" s="901"/>
      <c r="AX115" s="901"/>
      <c r="AY115" s="902"/>
      <c r="AZ115" s="950" t="s">
        <v>423</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t="s">
        <v>112</v>
      </c>
      <c r="BW115" s="921"/>
      <c r="BX115" s="921"/>
      <c r="BY115" s="921"/>
      <c r="BZ115" s="921"/>
      <c r="CA115" s="921" t="s">
        <v>112</v>
      </c>
      <c r="CB115" s="921"/>
      <c r="CC115" s="921"/>
      <c r="CD115" s="921"/>
      <c r="CE115" s="921"/>
      <c r="CF115" s="915" t="s">
        <v>112</v>
      </c>
      <c r="CG115" s="916"/>
      <c r="CH115" s="916"/>
      <c r="CI115" s="916"/>
      <c r="CJ115" s="916"/>
      <c r="CK115" s="946"/>
      <c r="CL115" s="947"/>
      <c r="CM115" s="950" t="s">
        <v>424</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112</v>
      </c>
      <c r="DH115" s="960"/>
      <c r="DI115" s="960"/>
      <c r="DJ115" s="960"/>
      <c r="DK115" s="961"/>
      <c r="DL115" s="962" t="s">
        <v>112</v>
      </c>
      <c r="DM115" s="960"/>
      <c r="DN115" s="960"/>
      <c r="DO115" s="960"/>
      <c r="DP115" s="961"/>
      <c r="DQ115" s="962" t="s">
        <v>112</v>
      </c>
      <c r="DR115" s="960"/>
      <c r="DS115" s="960"/>
      <c r="DT115" s="960"/>
      <c r="DU115" s="961"/>
      <c r="DV115" s="963" t="s">
        <v>112</v>
      </c>
      <c r="DW115" s="964"/>
      <c r="DX115" s="964"/>
      <c r="DY115" s="964"/>
      <c r="DZ115" s="965"/>
    </row>
    <row r="116" spans="1:130" s="197" customFormat="1" ht="26.25" customHeight="1" x14ac:dyDescent="0.15">
      <c r="A116" s="957"/>
      <c r="B116" s="958"/>
      <c r="C116" s="972" t="s">
        <v>425</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t="s">
        <v>112</v>
      </c>
      <c r="AB116" s="960"/>
      <c r="AC116" s="960"/>
      <c r="AD116" s="960"/>
      <c r="AE116" s="961"/>
      <c r="AF116" s="962">
        <v>107</v>
      </c>
      <c r="AG116" s="960"/>
      <c r="AH116" s="960"/>
      <c r="AI116" s="960"/>
      <c r="AJ116" s="961"/>
      <c r="AK116" s="962" t="s">
        <v>112</v>
      </c>
      <c r="AL116" s="960"/>
      <c r="AM116" s="960"/>
      <c r="AN116" s="960"/>
      <c r="AO116" s="961"/>
      <c r="AP116" s="963" t="s">
        <v>112</v>
      </c>
      <c r="AQ116" s="964"/>
      <c r="AR116" s="964"/>
      <c r="AS116" s="964"/>
      <c r="AT116" s="965"/>
      <c r="AU116" s="900"/>
      <c r="AV116" s="901"/>
      <c r="AW116" s="901"/>
      <c r="AX116" s="901"/>
      <c r="AY116" s="902"/>
      <c r="AZ116" s="950" t="s">
        <v>426</v>
      </c>
      <c r="BA116" s="951"/>
      <c r="BB116" s="951"/>
      <c r="BC116" s="951"/>
      <c r="BD116" s="951"/>
      <c r="BE116" s="951"/>
      <c r="BF116" s="951"/>
      <c r="BG116" s="951"/>
      <c r="BH116" s="951"/>
      <c r="BI116" s="951"/>
      <c r="BJ116" s="951"/>
      <c r="BK116" s="951"/>
      <c r="BL116" s="951"/>
      <c r="BM116" s="951"/>
      <c r="BN116" s="951"/>
      <c r="BO116" s="951"/>
      <c r="BP116" s="952"/>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7" customFormat="1" ht="26.25" customHeight="1" x14ac:dyDescent="0.15">
      <c r="A117" s="905" t="s">
        <v>172</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428</v>
      </c>
      <c r="Z117" s="885"/>
      <c r="AA117" s="997">
        <v>962587</v>
      </c>
      <c r="AB117" s="967"/>
      <c r="AC117" s="967"/>
      <c r="AD117" s="967"/>
      <c r="AE117" s="968"/>
      <c r="AF117" s="966">
        <v>990229</v>
      </c>
      <c r="AG117" s="967"/>
      <c r="AH117" s="967"/>
      <c r="AI117" s="967"/>
      <c r="AJ117" s="968"/>
      <c r="AK117" s="966">
        <v>1044720</v>
      </c>
      <c r="AL117" s="967"/>
      <c r="AM117" s="967"/>
      <c r="AN117" s="967"/>
      <c r="AO117" s="968"/>
      <c r="AP117" s="969"/>
      <c r="AQ117" s="970"/>
      <c r="AR117" s="970"/>
      <c r="AS117" s="970"/>
      <c r="AT117" s="971"/>
      <c r="AU117" s="900"/>
      <c r="AV117" s="901"/>
      <c r="AW117" s="901"/>
      <c r="AX117" s="901"/>
      <c r="AY117" s="902"/>
      <c r="AZ117" s="996" t="s">
        <v>429</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x14ac:dyDescent="0.15">
      <c r="A118" s="905" t="s">
        <v>404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402</v>
      </c>
      <c r="AB118" s="884"/>
      <c r="AC118" s="884"/>
      <c r="AD118" s="884"/>
      <c r="AE118" s="885"/>
      <c r="AF118" s="883" t="s">
        <v>288</v>
      </c>
      <c r="AG118" s="884"/>
      <c r="AH118" s="884"/>
      <c r="AI118" s="884"/>
      <c r="AJ118" s="885"/>
      <c r="AK118" s="883" t="s">
        <v>287</v>
      </c>
      <c r="AL118" s="884"/>
      <c r="AM118" s="884"/>
      <c r="AN118" s="884"/>
      <c r="AO118" s="885"/>
      <c r="AP118" s="991" t="s">
        <v>403</v>
      </c>
      <c r="AQ118" s="992"/>
      <c r="AR118" s="992"/>
      <c r="AS118" s="992"/>
      <c r="AT118" s="993"/>
      <c r="AU118" s="903"/>
      <c r="AV118" s="904"/>
      <c r="AW118" s="904"/>
      <c r="AX118" s="904"/>
      <c r="AY118" s="904"/>
      <c r="AZ118" s="228" t="s">
        <v>172</v>
      </c>
      <c r="BA118" s="228"/>
      <c r="BB118" s="228"/>
      <c r="BC118" s="228"/>
      <c r="BD118" s="228"/>
      <c r="BE118" s="228"/>
      <c r="BF118" s="228"/>
      <c r="BG118" s="228"/>
      <c r="BH118" s="228"/>
      <c r="BI118" s="228"/>
      <c r="BJ118" s="228"/>
      <c r="BK118" s="228"/>
      <c r="BL118" s="228"/>
      <c r="BM118" s="228"/>
      <c r="BN118" s="228"/>
      <c r="BO118" s="994" t="s">
        <v>431</v>
      </c>
      <c r="BP118" s="995"/>
      <c r="BQ118" s="986">
        <v>12333757</v>
      </c>
      <c r="BR118" s="987"/>
      <c r="BS118" s="987"/>
      <c r="BT118" s="987"/>
      <c r="BU118" s="987"/>
      <c r="BV118" s="987">
        <v>11760875</v>
      </c>
      <c r="BW118" s="987"/>
      <c r="BX118" s="987"/>
      <c r="BY118" s="987"/>
      <c r="BZ118" s="987"/>
      <c r="CA118" s="987">
        <v>11131792</v>
      </c>
      <c r="CB118" s="987"/>
      <c r="CC118" s="987"/>
      <c r="CD118" s="987"/>
      <c r="CE118" s="987"/>
      <c r="CF118" s="988"/>
      <c r="CG118" s="989"/>
      <c r="CH118" s="989"/>
      <c r="CI118" s="989"/>
      <c r="CJ118" s="990"/>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x14ac:dyDescent="0.15">
      <c r="A119" s="975" t="s">
        <v>407</v>
      </c>
      <c r="B119" s="945"/>
      <c r="C119" s="924" t="s">
        <v>408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433</v>
      </c>
      <c r="AV119" s="979"/>
      <c r="AW119" s="979"/>
      <c r="AX119" s="979"/>
      <c r="AY119" s="980"/>
      <c r="AZ119" s="941" t="s">
        <v>434</v>
      </c>
      <c r="BA119" s="888"/>
      <c r="BB119" s="888"/>
      <c r="BC119" s="888"/>
      <c r="BD119" s="888"/>
      <c r="BE119" s="888"/>
      <c r="BF119" s="888"/>
      <c r="BG119" s="888"/>
      <c r="BH119" s="888"/>
      <c r="BI119" s="888"/>
      <c r="BJ119" s="888"/>
      <c r="BK119" s="888"/>
      <c r="BL119" s="888"/>
      <c r="BM119" s="888"/>
      <c r="BN119" s="888"/>
      <c r="BO119" s="888"/>
      <c r="BP119" s="889"/>
      <c r="BQ119" s="927">
        <v>2947106</v>
      </c>
      <c r="BR119" s="928"/>
      <c r="BS119" s="928"/>
      <c r="BT119" s="928"/>
      <c r="BU119" s="928"/>
      <c r="BV119" s="928">
        <v>2520720</v>
      </c>
      <c r="BW119" s="928"/>
      <c r="BX119" s="928"/>
      <c r="BY119" s="928"/>
      <c r="BZ119" s="928"/>
      <c r="CA119" s="928">
        <v>2830313</v>
      </c>
      <c r="CB119" s="928"/>
      <c r="CC119" s="928"/>
      <c r="CD119" s="928"/>
      <c r="CE119" s="928"/>
      <c r="CF119" s="942">
        <v>74.2</v>
      </c>
      <c r="CG119" s="943"/>
      <c r="CH119" s="943"/>
      <c r="CI119" s="943"/>
      <c r="CJ119" s="943"/>
      <c r="CK119" s="948"/>
      <c r="CL119" s="949"/>
      <c r="CM119" s="1005" t="s">
        <v>435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x14ac:dyDescent="0.15">
      <c r="A120" s="976"/>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436</v>
      </c>
      <c r="BA120" s="951"/>
      <c r="BB120" s="951"/>
      <c r="BC120" s="951"/>
      <c r="BD120" s="951"/>
      <c r="BE120" s="951"/>
      <c r="BF120" s="951"/>
      <c r="BG120" s="951"/>
      <c r="BH120" s="951"/>
      <c r="BI120" s="951"/>
      <c r="BJ120" s="951"/>
      <c r="BK120" s="951"/>
      <c r="BL120" s="951"/>
      <c r="BM120" s="951"/>
      <c r="BN120" s="951"/>
      <c r="BO120" s="951"/>
      <c r="BP120" s="952"/>
      <c r="BQ120" s="920">
        <v>333996</v>
      </c>
      <c r="BR120" s="921"/>
      <c r="BS120" s="921"/>
      <c r="BT120" s="921"/>
      <c r="BU120" s="921"/>
      <c r="BV120" s="921">
        <v>396395</v>
      </c>
      <c r="BW120" s="921"/>
      <c r="BX120" s="921"/>
      <c r="BY120" s="921"/>
      <c r="BZ120" s="921"/>
      <c r="CA120" s="921">
        <v>295875</v>
      </c>
      <c r="CB120" s="921"/>
      <c r="CC120" s="921"/>
      <c r="CD120" s="921"/>
      <c r="CE120" s="921"/>
      <c r="CF120" s="915">
        <v>7.8</v>
      </c>
      <c r="CG120" s="916"/>
      <c r="CH120" s="916"/>
      <c r="CI120" s="916"/>
      <c r="CJ120" s="916"/>
      <c r="CK120" s="1014" t="s">
        <v>437</v>
      </c>
      <c r="CL120" s="1015"/>
      <c r="CM120" s="1015"/>
      <c r="CN120" s="1015"/>
      <c r="CO120" s="1016"/>
      <c r="CP120" s="1022" t="s">
        <v>386</v>
      </c>
      <c r="CQ120" s="1023"/>
      <c r="CR120" s="1023"/>
      <c r="CS120" s="1023"/>
      <c r="CT120" s="1023"/>
      <c r="CU120" s="1023"/>
      <c r="CV120" s="1023"/>
      <c r="CW120" s="1023"/>
      <c r="CX120" s="1023"/>
      <c r="CY120" s="1023"/>
      <c r="CZ120" s="1023"/>
      <c r="DA120" s="1023"/>
      <c r="DB120" s="1023"/>
      <c r="DC120" s="1023"/>
      <c r="DD120" s="1023"/>
      <c r="DE120" s="1023"/>
      <c r="DF120" s="1024"/>
      <c r="DG120" s="927">
        <v>5107931</v>
      </c>
      <c r="DH120" s="928"/>
      <c r="DI120" s="928"/>
      <c r="DJ120" s="928"/>
      <c r="DK120" s="928"/>
      <c r="DL120" s="928">
        <v>4811695</v>
      </c>
      <c r="DM120" s="928"/>
      <c r="DN120" s="928"/>
      <c r="DO120" s="928"/>
      <c r="DP120" s="928"/>
      <c r="DQ120" s="928">
        <v>4739104</v>
      </c>
      <c r="DR120" s="928"/>
      <c r="DS120" s="928"/>
      <c r="DT120" s="928"/>
      <c r="DU120" s="928"/>
      <c r="DV120" s="929">
        <v>124.3</v>
      </c>
      <c r="DW120" s="929"/>
      <c r="DX120" s="929"/>
      <c r="DY120" s="929"/>
      <c r="DZ120" s="930"/>
    </row>
    <row r="121" spans="1:130" s="197" customFormat="1" ht="26.25" customHeight="1" x14ac:dyDescent="0.15">
      <c r="A121" s="976"/>
      <c r="B121" s="947"/>
      <c r="C121" s="1011" t="s">
        <v>438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439</v>
      </c>
      <c r="BA121" s="972"/>
      <c r="BB121" s="972"/>
      <c r="BC121" s="972"/>
      <c r="BD121" s="972"/>
      <c r="BE121" s="972"/>
      <c r="BF121" s="972"/>
      <c r="BG121" s="972"/>
      <c r="BH121" s="972"/>
      <c r="BI121" s="972"/>
      <c r="BJ121" s="972"/>
      <c r="BK121" s="972"/>
      <c r="BL121" s="972"/>
      <c r="BM121" s="972"/>
      <c r="BN121" s="972"/>
      <c r="BO121" s="972"/>
      <c r="BP121" s="973"/>
      <c r="BQ121" s="986">
        <v>6784956</v>
      </c>
      <c r="BR121" s="987"/>
      <c r="BS121" s="987"/>
      <c r="BT121" s="987"/>
      <c r="BU121" s="987"/>
      <c r="BV121" s="987">
        <v>6527028</v>
      </c>
      <c r="BW121" s="987"/>
      <c r="BX121" s="987"/>
      <c r="BY121" s="987"/>
      <c r="BZ121" s="987"/>
      <c r="CA121" s="987">
        <v>6252263</v>
      </c>
      <c r="CB121" s="987"/>
      <c r="CC121" s="987"/>
      <c r="CD121" s="987"/>
      <c r="CE121" s="987"/>
      <c r="CF121" s="1025">
        <v>164</v>
      </c>
      <c r="CG121" s="1026"/>
      <c r="CH121" s="1026"/>
      <c r="CI121" s="1026"/>
      <c r="CJ121" s="1026"/>
      <c r="CK121" s="1017"/>
      <c r="CL121" s="1018"/>
      <c r="CM121" s="1018"/>
      <c r="CN121" s="1018"/>
      <c r="CO121" s="1019"/>
      <c r="CP121" s="1008"/>
      <c r="CQ121" s="1009"/>
      <c r="CR121" s="1009"/>
      <c r="CS121" s="1009"/>
      <c r="CT121" s="1009"/>
      <c r="CU121" s="1009"/>
      <c r="CV121" s="1009"/>
      <c r="CW121" s="1009"/>
      <c r="CX121" s="1009"/>
      <c r="CY121" s="1009"/>
      <c r="CZ121" s="1009"/>
      <c r="DA121" s="1009"/>
      <c r="DB121" s="1009"/>
      <c r="DC121" s="1009"/>
      <c r="DD121" s="1009"/>
      <c r="DE121" s="1009"/>
      <c r="DF121" s="1010"/>
      <c r="DG121" s="920"/>
      <c r="DH121" s="921"/>
      <c r="DI121" s="921"/>
      <c r="DJ121" s="921"/>
      <c r="DK121" s="921"/>
      <c r="DL121" s="921"/>
      <c r="DM121" s="921"/>
      <c r="DN121" s="921"/>
      <c r="DO121" s="921"/>
      <c r="DP121" s="921"/>
      <c r="DQ121" s="921"/>
      <c r="DR121" s="921"/>
      <c r="DS121" s="921"/>
      <c r="DT121" s="921"/>
      <c r="DU121" s="921"/>
      <c r="DV121" s="922"/>
      <c r="DW121" s="922"/>
      <c r="DX121" s="922"/>
      <c r="DY121" s="922"/>
      <c r="DZ121" s="923"/>
    </row>
    <row r="122" spans="1:130" s="197" customFormat="1" ht="26.25" customHeight="1" x14ac:dyDescent="0.15">
      <c r="A122" s="976"/>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84"/>
      <c r="AV122" s="985"/>
      <c r="AW122" s="985"/>
      <c r="AX122" s="985"/>
      <c r="AY122" s="985"/>
      <c r="AZ122" s="228" t="s">
        <v>172</v>
      </c>
      <c r="BA122" s="228"/>
      <c r="BB122" s="228"/>
      <c r="BC122" s="228"/>
      <c r="BD122" s="228"/>
      <c r="BE122" s="228"/>
      <c r="BF122" s="228"/>
      <c r="BG122" s="228"/>
      <c r="BH122" s="228"/>
      <c r="BI122" s="228"/>
      <c r="BJ122" s="228"/>
      <c r="BK122" s="228"/>
      <c r="BL122" s="228"/>
      <c r="BM122" s="228"/>
      <c r="BN122" s="228"/>
      <c r="BO122" s="994" t="s">
        <v>440</v>
      </c>
      <c r="BP122" s="995"/>
      <c r="BQ122" s="1035">
        <v>10066058</v>
      </c>
      <c r="BR122" s="1036"/>
      <c r="BS122" s="1036"/>
      <c r="BT122" s="1036"/>
      <c r="BU122" s="1036"/>
      <c r="BV122" s="1036">
        <v>9444143</v>
      </c>
      <c r="BW122" s="1036"/>
      <c r="BX122" s="1036"/>
      <c r="BY122" s="1036"/>
      <c r="BZ122" s="1036"/>
      <c r="CA122" s="1036">
        <v>9378451</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x14ac:dyDescent="0.2">
      <c r="A123" s="976"/>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1032" t="s">
        <v>441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55.4</v>
      </c>
      <c r="BR123" s="1028"/>
      <c r="BS123" s="1028"/>
      <c r="BT123" s="1028"/>
      <c r="BU123" s="1028"/>
      <c r="BV123" s="1028">
        <v>52.9</v>
      </c>
      <c r="BW123" s="1028"/>
      <c r="BX123" s="1028"/>
      <c r="BY123" s="1028"/>
      <c r="BZ123" s="1028"/>
      <c r="CA123" s="1028">
        <v>45.9</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x14ac:dyDescent="0.15">
      <c r="A124" s="976"/>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442</v>
      </c>
      <c r="CQ124" s="1009"/>
      <c r="CR124" s="1009"/>
      <c r="CS124" s="1009"/>
      <c r="CT124" s="1009"/>
      <c r="CU124" s="1009"/>
      <c r="CV124" s="1009"/>
      <c r="CW124" s="1009"/>
      <c r="CX124" s="1009"/>
      <c r="CY124" s="1009"/>
      <c r="CZ124" s="1009"/>
      <c r="DA124" s="1009"/>
      <c r="DB124" s="1009"/>
      <c r="DC124" s="1009"/>
      <c r="DD124" s="1009"/>
      <c r="DE124" s="1009"/>
      <c r="DF124" s="1010"/>
      <c r="DG124" s="998" t="s">
        <v>112</v>
      </c>
      <c r="DH124" s="999"/>
      <c r="DI124" s="999"/>
      <c r="DJ124" s="999"/>
      <c r="DK124" s="1000"/>
      <c r="DL124" s="1001" t="s">
        <v>112</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x14ac:dyDescent="0.2">
      <c r="A125" s="976"/>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41" t="s">
        <v>444</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x14ac:dyDescent="0.15">
      <c r="A126" s="976"/>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445</v>
      </c>
      <c r="AY126" s="1038"/>
      <c r="AZ126" s="1038"/>
      <c r="BA126" s="1038"/>
      <c r="BB126" s="1038"/>
      <c r="BC126" s="1038"/>
      <c r="BD126" s="1038"/>
      <c r="BE126" s="1039"/>
      <c r="BF126" s="1053" t="s">
        <v>446</v>
      </c>
      <c r="BG126" s="1038"/>
      <c r="BH126" s="1038"/>
      <c r="BI126" s="1038"/>
      <c r="BJ126" s="1038"/>
      <c r="BK126" s="1038"/>
      <c r="BL126" s="1039"/>
      <c r="BM126" s="1053" t="s">
        <v>447</v>
      </c>
      <c r="BN126" s="1038"/>
      <c r="BO126" s="1038"/>
      <c r="BP126" s="1038"/>
      <c r="BQ126" s="1038"/>
      <c r="BR126" s="1038"/>
      <c r="BS126" s="1039"/>
      <c r="BT126" s="1053" t="s">
        <v>448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449</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x14ac:dyDescent="0.2">
      <c r="A127" s="977"/>
      <c r="B127" s="949"/>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451</v>
      </c>
      <c r="AY127" s="888"/>
      <c r="AZ127" s="888"/>
      <c r="BA127" s="888"/>
      <c r="BB127" s="888"/>
      <c r="BC127" s="888"/>
      <c r="BD127" s="888"/>
      <c r="BE127" s="889"/>
      <c r="BF127" s="1042" t="s">
        <v>112</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452</v>
      </c>
      <c r="CQ127" s="1046"/>
      <c r="CR127" s="1046"/>
      <c r="CS127" s="1046"/>
      <c r="CT127" s="1046"/>
      <c r="CU127" s="1046"/>
      <c r="CV127" s="1046"/>
      <c r="CW127" s="1046"/>
      <c r="CX127" s="1046"/>
      <c r="CY127" s="1046"/>
      <c r="CZ127" s="1046"/>
      <c r="DA127" s="1046"/>
      <c r="DB127" s="1046"/>
      <c r="DC127" s="1046"/>
      <c r="DD127" s="1046"/>
      <c r="DE127" s="1046"/>
      <c r="DF127" s="1047"/>
      <c r="DG127" s="1048" t="s">
        <v>112</v>
      </c>
      <c r="DH127" s="1049"/>
      <c r="DI127" s="1049"/>
      <c r="DJ127" s="1049"/>
      <c r="DK127" s="1049"/>
      <c r="DL127" s="1049" t="s">
        <v>112</v>
      </c>
      <c r="DM127" s="1049"/>
      <c r="DN127" s="1049"/>
      <c r="DO127" s="1049"/>
      <c r="DP127" s="1049"/>
      <c r="DQ127" s="1049" t="s">
        <v>112</v>
      </c>
      <c r="DR127" s="1049"/>
      <c r="DS127" s="1049"/>
      <c r="DT127" s="1049"/>
      <c r="DU127" s="1049"/>
      <c r="DV127" s="1050" t="s">
        <v>112</v>
      </c>
      <c r="DW127" s="1050"/>
      <c r="DX127" s="1050"/>
      <c r="DY127" s="1050"/>
      <c r="DZ127" s="1051"/>
    </row>
    <row r="128" spans="1:130" s="197" customFormat="1" ht="26.25" customHeight="1" x14ac:dyDescent="0.15">
      <c r="A128" s="1072" t="s">
        <v>453</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454</v>
      </c>
      <c r="X128" s="1074"/>
      <c r="Y128" s="1074"/>
      <c r="Z128" s="1075"/>
      <c r="AA128" s="1090">
        <v>25604</v>
      </c>
      <c r="AB128" s="1091"/>
      <c r="AC128" s="1091"/>
      <c r="AD128" s="1091"/>
      <c r="AE128" s="1092"/>
      <c r="AF128" s="1093">
        <v>31335</v>
      </c>
      <c r="AG128" s="1091"/>
      <c r="AH128" s="1091"/>
      <c r="AI128" s="1091"/>
      <c r="AJ128" s="1092"/>
      <c r="AK128" s="1093">
        <v>31331</v>
      </c>
      <c r="AL128" s="1091"/>
      <c r="AM128" s="1091"/>
      <c r="AN128" s="1091"/>
      <c r="AO128" s="1092"/>
      <c r="AP128" s="1094"/>
      <c r="AQ128" s="1095"/>
      <c r="AR128" s="1095"/>
      <c r="AS128" s="1095"/>
      <c r="AT128" s="1096"/>
      <c r="AU128" s="235"/>
      <c r="AV128" s="235"/>
      <c r="AW128" s="235"/>
      <c r="AX128" s="1055" t="s">
        <v>455</v>
      </c>
      <c r="AY128" s="951"/>
      <c r="AZ128" s="951"/>
      <c r="BA128" s="951"/>
      <c r="BB128" s="951"/>
      <c r="BC128" s="951"/>
      <c r="BD128" s="951"/>
      <c r="BE128" s="952"/>
      <c r="BF128" s="1067" t="s">
        <v>112</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92</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456</v>
      </c>
      <c r="X129" s="1062"/>
      <c r="Y129" s="1062"/>
      <c r="Z129" s="1063"/>
      <c r="AA129" s="959">
        <v>4621445</v>
      </c>
      <c r="AB129" s="960"/>
      <c r="AC129" s="960"/>
      <c r="AD129" s="960"/>
      <c r="AE129" s="961"/>
      <c r="AF129" s="962">
        <v>4925318</v>
      </c>
      <c r="AG129" s="960"/>
      <c r="AH129" s="960"/>
      <c r="AI129" s="960"/>
      <c r="AJ129" s="961"/>
      <c r="AK129" s="962">
        <v>4379829</v>
      </c>
      <c r="AL129" s="960"/>
      <c r="AM129" s="960"/>
      <c r="AN129" s="960"/>
      <c r="AO129" s="961"/>
      <c r="AP129" s="1064"/>
      <c r="AQ129" s="1065"/>
      <c r="AR129" s="1065"/>
      <c r="AS129" s="1065"/>
      <c r="AT129" s="1066"/>
      <c r="AU129" s="235"/>
      <c r="AV129" s="235"/>
      <c r="AW129" s="235"/>
      <c r="AX129" s="1055" t="s">
        <v>457</v>
      </c>
      <c r="AY129" s="951"/>
      <c r="AZ129" s="951"/>
      <c r="BA129" s="951"/>
      <c r="BB129" s="951"/>
      <c r="BC129" s="951"/>
      <c r="BD129" s="951"/>
      <c r="BE129" s="952"/>
      <c r="BF129" s="1056">
        <v>10.3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458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459</v>
      </c>
      <c r="X130" s="1062"/>
      <c r="Y130" s="1062"/>
      <c r="Z130" s="1063"/>
      <c r="AA130" s="959">
        <v>534625</v>
      </c>
      <c r="AB130" s="960"/>
      <c r="AC130" s="960"/>
      <c r="AD130" s="960"/>
      <c r="AE130" s="961"/>
      <c r="AF130" s="962">
        <v>549275</v>
      </c>
      <c r="AG130" s="960"/>
      <c r="AH130" s="960"/>
      <c r="AI130" s="960"/>
      <c r="AJ130" s="961"/>
      <c r="AK130" s="962">
        <v>567271</v>
      </c>
      <c r="AL130" s="960"/>
      <c r="AM130" s="960"/>
      <c r="AN130" s="960"/>
      <c r="AO130" s="961"/>
      <c r="AP130" s="1064"/>
      <c r="AQ130" s="1065"/>
      <c r="AR130" s="1065"/>
      <c r="AS130" s="1065"/>
      <c r="AT130" s="1066"/>
      <c r="AU130" s="235"/>
      <c r="AV130" s="235"/>
      <c r="AW130" s="235"/>
      <c r="AX130" s="1114" t="s">
        <v>460</v>
      </c>
      <c r="AY130" s="1046"/>
      <c r="AZ130" s="1046"/>
      <c r="BA130" s="1046"/>
      <c r="BB130" s="1046"/>
      <c r="BC130" s="1046"/>
      <c r="BD130" s="1046"/>
      <c r="BE130" s="1047"/>
      <c r="BF130" s="1076">
        <v>45.9</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461</v>
      </c>
      <c r="X131" s="1085"/>
      <c r="Y131" s="1085"/>
      <c r="Z131" s="1086"/>
      <c r="AA131" s="998">
        <v>4086820</v>
      </c>
      <c r="AB131" s="999"/>
      <c r="AC131" s="999"/>
      <c r="AD131" s="999"/>
      <c r="AE131" s="1000"/>
      <c r="AF131" s="1001">
        <v>4376043</v>
      </c>
      <c r="AG131" s="999"/>
      <c r="AH131" s="999"/>
      <c r="AI131" s="999"/>
      <c r="AJ131" s="1000"/>
      <c r="AK131" s="1001">
        <v>3812558</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462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463</v>
      </c>
      <c r="W132" s="1102"/>
      <c r="X132" s="1102"/>
      <c r="Y132" s="1102"/>
      <c r="Z132" s="1103"/>
      <c r="AA132" s="1104">
        <v>9.8452586610000008</v>
      </c>
      <c r="AB132" s="1105"/>
      <c r="AC132" s="1105"/>
      <c r="AD132" s="1105"/>
      <c r="AE132" s="1106"/>
      <c r="AF132" s="1107">
        <v>9.3604884599999991</v>
      </c>
      <c r="AG132" s="1105"/>
      <c r="AH132" s="1105"/>
      <c r="AI132" s="1105"/>
      <c r="AJ132" s="1106"/>
      <c r="AK132" s="1107">
        <v>11.70127772</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464</v>
      </c>
      <c r="W133" s="1109"/>
      <c r="X133" s="1109"/>
      <c r="Y133" s="1109"/>
      <c r="Z133" s="1110"/>
      <c r="AA133" s="1111">
        <v>10.1</v>
      </c>
      <c r="AB133" s="1112"/>
      <c r="AC133" s="1112"/>
      <c r="AD133" s="1112"/>
      <c r="AE133" s="1113"/>
      <c r="AF133" s="1111">
        <v>9.5</v>
      </c>
      <c r="AG133" s="1112"/>
      <c r="AH133" s="1112"/>
      <c r="AI133" s="1112"/>
      <c r="AJ133" s="1113"/>
      <c r="AK133" s="1111">
        <v>10.3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Z10" sqref="Z10"/>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8" t="s">
        <v>467</v>
      </c>
      <c r="L7" s="254"/>
      <c r="M7" s="255" t="s">
        <v>468</v>
      </c>
      <c r="N7" s="256"/>
    </row>
    <row r="8" spans="1:16" x14ac:dyDescent="0.15">
      <c r="A8" s="248"/>
      <c r="B8" s="244"/>
      <c r="C8" s="244"/>
      <c r="D8" s="244"/>
      <c r="E8" s="244"/>
      <c r="F8" s="244"/>
      <c r="G8" s="257"/>
      <c r="H8" s="258"/>
      <c r="I8" s="258"/>
      <c r="J8" s="259"/>
      <c r="K8" s="1119"/>
      <c r="L8" s="260" t="s">
        <v>469</v>
      </c>
      <c r="M8" s="261" t="s">
        <v>470</v>
      </c>
      <c r="N8" s="262" t="s">
        <v>471</v>
      </c>
    </row>
    <row r="9" spans="1:16" x14ac:dyDescent="0.15">
      <c r="A9" s="248"/>
      <c r="B9" s="244"/>
      <c r="C9" s="244"/>
      <c r="D9" s="244"/>
      <c r="E9" s="244"/>
      <c r="F9" s="244"/>
      <c r="G9" s="1120" t="s">
        <v>472</v>
      </c>
      <c r="H9" s="1121"/>
      <c r="I9" s="1121"/>
      <c r="J9" s="1122"/>
      <c r="K9" s="263">
        <v>808526</v>
      </c>
      <c r="L9" s="264">
        <v>42342</v>
      </c>
      <c r="M9" s="265">
        <v>77799</v>
      </c>
      <c r="N9" s="266">
        <v>-45.6</v>
      </c>
    </row>
    <row r="10" spans="1:16" x14ac:dyDescent="0.15">
      <c r="A10" s="248"/>
      <c r="B10" s="244"/>
      <c r="C10" s="244"/>
      <c r="D10" s="244"/>
      <c r="E10" s="244"/>
      <c r="F10" s="244"/>
      <c r="G10" s="1120" t="s">
        <v>473</v>
      </c>
      <c r="H10" s="1121"/>
      <c r="I10" s="1121"/>
      <c r="J10" s="1122"/>
      <c r="K10" s="267">
        <v>242745</v>
      </c>
      <c r="L10" s="268">
        <v>12712</v>
      </c>
      <c r="M10" s="269">
        <v>8141</v>
      </c>
      <c r="N10" s="270">
        <v>56.1</v>
      </c>
    </row>
    <row r="11" spans="1:16" ht="13.5" customHeight="1" x14ac:dyDescent="0.15">
      <c r="A11" s="248"/>
      <c r="B11" s="244"/>
      <c r="C11" s="244"/>
      <c r="D11" s="244"/>
      <c r="E11" s="244"/>
      <c r="F11" s="244"/>
      <c r="G11" s="1120" t="s">
        <v>474</v>
      </c>
      <c r="H11" s="1121"/>
      <c r="I11" s="1121"/>
      <c r="J11" s="1122"/>
      <c r="K11" s="267">
        <v>194217</v>
      </c>
      <c r="L11" s="268">
        <v>10171</v>
      </c>
      <c r="M11" s="269">
        <v>11503</v>
      </c>
      <c r="N11" s="270">
        <v>-11.6</v>
      </c>
    </row>
    <row r="12" spans="1:16" ht="13.5" customHeight="1" x14ac:dyDescent="0.15">
      <c r="A12" s="248"/>
      <c r="B12" s="244"/>
      <c r="C12" s="244"/>
      <c r="D12" s="244"/>
      <c r="E12" s="244"/>
      <c r="F12" s="244"/>
      <c r="G12" s="1120" t="s">
        <v>475</v>
      </c>
      <c r="H12" s="1121"/>
      <c r="I12" s="1121"/>
      <c r="J12" s="1122"/>
      <c r="K12" s="267" t="s">
        <v>476</v>
      </c>
      <c r="L12" s="268" t="s">
        <v>476</v>
      </c>
      <c r="M12" s="269">
        <v>578</v>
      </c>
      <c r="N12" s="270" t="s">
        <v>476</v>
      </c>
    </row>
    <row r="13" spans="1:16" ht="13.5" customHeight="1" x14ac:dyDescent="0.15">
      <c r="A13" s="248"/>
      <c r="B13" s="244"/>
      <c r="C13" s="244"/>
      <c r="D13" s="244"/>
      <c r="E13" s="244"/>
      <c r="F13" s="244"/>
      <c r="G13" s="1120" t="s">
        <v>477</v>
      </c>
      <c r="H13" s="1121"/>
      <c r="I13" s="1121"/>
      <c r="J13" s="1122"/>
      <c r="K13" s="267" t="s">
        <v>476</v>
      </c>
      <c r="L13" s="268" t="s">
        <v>476</v>
      </c>
      <c r="M13" s="269" t="s">
        <v>476</v>
      </c>
      <c r="N13" s="270" t="s">
        <v>476</v>
      </c>
    </row>
    <row r="14" spans="1:16" ht="13.5" customHeight="1" x14ac:dyDescent="0.15">
      <c r="A14" s="248"/>
      <c r="B14" s="244"/>
      <c r="C14" s="244"/>
      <c r="D14" s="244"/>
      <c r="E14" s="244"/>
      <c r="F14" s="244"/>
      <c r="G14" s="1120" t="s">
        <v>478</v>
      </c>
      <c r="H14" s="1121"/>
      <c r="I14" s="1121"/>
      <c r="J14" s="1122"/>
      <c r="K14" s="267">
        <v>37037</v>
      </c>
      <c r="L14" s="268">
        <v>1940</v>
      </c>
      <c r="M14" s="269">
        <v>3404</v>
      </c>
      <c r="N14" s="270">
        <v>-43</v>
      </c>
    </row>
    <row r="15" spans="1:16" ht="13.5" customHeight="1" x14ac:dyDescent="0.15">
      <c r="A15" s="248"/>
      <c r="B15" s="244"/>
      <c r="C15" s="244"/>
      <c r="D15" s="244"/>
      <c r="E15" s="244"/>
      <c r="F15" s="244"/>
      <c r="G15" s="1120" t="s">
        <v>479</v>
      </c>
      <c r="H15" s="1121"/>
      <c r="I15" s="1121"/>
      <c r="J15" s="1122"/>
      <c r="K15" s="267">
        <v>20832</v>
      </c>
      <c r="L15" s="268">
        <v>1091</v>
      </c>
      <c r="M15" s="269">
        <v>1859</v>
      </c>
      <c r="N15" s="270">
        <v>-41.3</v>
      </c>
    </row>
    <row r="16" spans="1:16" x14ac:dyDescent="0.15">
      <c r="A16" s="248"/>
      <c r="B16" s="244"/>
      <c r="C16" s="244"/>
      <c r="D16" s="244"/>
      <c r="E16" s="244"/>
      <c r="F16" s="244"/>
      <c r="G16" s="1123" t="s">
        <v>480</v>
      </c>
      <c r="H16" s="1124"/>
      <c r="I16" s="1124"/>
      <c r="J16" s="1125"/>
      <c r="K16" s="268">
        <v>-52395</v>
      </c>
      <c r="L16" s="268">
        <v>-2744</v>
      </c>
      <c r="M16" s="269">
        <v>-8484</v>
      </c>
      <c r="N16" s="270">
        <v>-67.7</v>
      </c>
    </row>
    <row r="17" spans="1:16" x14ac:dyDescent="0.15">
      <c r="A17" s="248"/>
      <c r="B17" s="244"/>
      <c r="C17" s="244"/>
      <c r="D17" s="244"/>
      <c r="E17" s="244"/>
      <c r="F17" s="244"/>
      <c r="G17" s="1123" t="s">
        <v>172</v>
      </c>
      <c r="H17" s="1124"/>
      <c r="I17" s="1124"/>
      <c r="J17" s="1125"/>
      <c r="K17" s="268">
        <v>1250962</v>
      </c>
      <c r="L17" s="268">
        <v>65513</v>
      </c>
      <c r="M17" s="269">
        <v>94801</v>
      </c>
      <c r="N17" s="270">
        <v>-30.9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5" t="s">
        <v>485</v>
      </c>
      <c r="H21" s="1116"/>
      <c r="I21" s="1116"/>
      <c r="J21" s="1117"/>
      <c r="K21" s="280">
        <v>4.66</v>
      </c>
      <c r="L21" s="281">
        <v>8.7799999999999994</v>
      </c>
      <c r="M21" s="282">
        <v>-4.12</v>
      </c>
      <c r="N21" s="249"/>
      <c r="O21" s="283"/>
      <c r="P21" s="279"/>
    </row>
    <row r="22" spans="1:16" s="284" customFormat="1" x14ac:dyDescent="0.15">
      <c r="A22" s="279"/>
      <c r="B22" s="249"/>
      <c r="C22" s="249"/>
      <c r="D22" s="249"/>
      <c r="E22" s="249"/>
      <c r="F22" s="249"/>
      <c r="G22" s="1115" t="s">
        <v>486</v>
      </c>
      <c r="H22" s="1116"/>
      <c r="I22" s="1116"/>
      <c r="J22" s="1117"/>
      <c r="K22" s="285">
        <v>94.6</v>
      </c>
      <c r="L22" s="286">
        <v>96.7</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8" t="s">
        <v>467</v>
      </c>
      <c r="L30" s="254"/>
      <c r="M30" s="255" t="s">
        <v>468</v>
      </c>
      <c r="N30" s="256"/>
    </row>
    <row r="31" spans="1:16" x14ac:dyDescent="0.15">
      <c r="A31" s="248"/>
      <c r="B31" s="244"/>
      <c r="C31" s="244"/>
      <c r="D31" s="244"/>
      <c r="E31" s="244"/>
      <c r="F31" s="244"/>
      <c r="G31" s="257"/>
      <c r="H31" s="258"/>
      <c r="I31" s="258"/>
      <c r="J31" s="259"/>
      <c r="K31" s="1119"/>
      <c r="L31" s="260" t="s">
        <v>469</v>
      </c>
      <c r="M31" s="261" t="s">
        <v>470</v>
      </c>
      <c r="N31" s="262" t="s">
        <v>471</v>
      </c>
    </row>
    <row r="32" spans="1:16" ht="27" customHeight="1" x14ac:dyDescent="0.15">
      <c r="A32" s="248"/>
      <c r="B32" s="244"/>
      <c r="C32" s="244"/>
      <c r="D32" s="244"/>
      <c r="E32" s="244"/>
      <c r="F32" s="244"/>
      <c r="G32" s="1131" t="s">
        <v>489</v>
      </c>
      <c r="H32" s="1132"/>
      <c r="I32" s="1132"/>
      <c r="J32" s="1133"/>
      <c r="K32" s="294">
        <v>668434</v>
      </c>
      <c r="L32" s="294">
        <v>35006</v>
      </c>
      <c r="M32" s="295">
        <v>52939</v>
      </c>
      <c r="N32" s="296">
        <v>-33.9</v>
      </c>
    </row>
    <row r="33" spans="1:16" ht="13.5" customHeight="1" x14ac:dyDescent="0.15">
      <c r="A33" s="248"/>
      <c r="B33" s="244"/>
      <c r="C33" s="244"/>
      <c r="D33" s="244"/>
      <c r="E33" s="244"/>
      <c r="F33" s="244"/>
      <c r="G33" s="1131" t="s">
        <v>490</v>
      </c>
      <c r="H33" s="1132"/>
      <c r="I33" s="1132"/>
      <c r="J33" s="1133"/>
      <c r="K33" s="294" t="s">
        <v>476</v>
      </c>
      <c r="L33" s="294" t="s">
        <v>476</v>
      </c>
      <c r="M33" s="295" t="s">
        <v>476</v>
      </c>
      <c r="N33" s="296" t="s">
        <v>476</v>
      </c>
    </row>
    <row r="34" spans="1:16" ht="27" customHeight="1" x14ac:dyDescent="0.15">
      <c r="A34" s="248"/>
      <c r="B34" s="244"/>
      <c r="C34" s="244"/>
      <c r="D34" s="244"/>
      <c r="E34" s="244"/>
      <c r="F34" s="244"/>
      <c r="G34" s="1131" t="s">
        <v>491</v>
      </c>
      <c r="H34" s="1132"/>
      <c r="I34" s="1132"/>
      <c r="J34" s="1133"/>
      <c r="K34" s="294" t="s">
        <v>476</v>
      </c>
      <c r="L34" s="294" t="s">
        <v>476</v>
      </c>
      <c r="M34" s="295">
        <v>6</v>
      </c>
      <c r="N34" s="296" t="s">
        <v>476</v>
      </c>
    </row>
    <row r="35" spans="1:16" ht="27" customHeight="1" x14ac:dyDescent="0.15">
      <c r="A35" s="248"/>
      <c r="B35" s="244"/>
      <c r="C35" s="244"/>
      <c r="D35" s="244"/>
      <c r="E35" s="244"/>
      <c r="F35" s="244"/>
      <c r="G35" s="1131" t="s">
        <v>492</v>
      </c>
      <c r="H35" s="1132"/>
      <c r="I35" s="1132"/>
      <c r="J35" s="1133"/>
      <c r="K35" s="294">
        <v>355039</v>
      </c>
      <c r="L35" s="294">
        <v>18593</v>
      </c>
      <c r="M35" s="295">
        <v>16218</v>
      </c>
      <c r="N35" s="296">
        <v>14.6</v>
      </c>
    </row>
    <row r="36" spans="1:16" ht="27" customHeight="1" x14ac:dyDescent="0.15">
      <c r="A36" s="248"/>
      <c r="B36" s="244"/>
      <c r="C36" s="244"/>
      <c r="D36" s="244"/>
      <c r="E36" s="244"/>
      <c r="F36" s="244"/>
      <c r="G36" s="1131" t="s">
        <v>493</v>
      </c>
      <c r="H36" s="1132"/>
      <c r="I36" s="1132"/>
      <c r="J36" s="1133"/>
      <c r="K36" s="294">
        <v>21247</v>
      </c>
      <c r="L36" s="294">
        <v>1113</v>
      </c>
      <c r="M36" s="295">
        <v>3341</v>
      </c>
      <c r="N36" s="296">
        <v>-66.7</v>
      </c>
    </row>
    <row r="37" spans="1:16" ht="13.5" customHeight="1" x14ac:dyDescent="0.15">
      <c r="A37" s="248"/>
      <c r="B37" s="244"/>
      <c r="C37" s="244"/>
      <c r="D37" s="244"/>
      <c r="E37" s="244"/>
      <c r="F37" s="244"/>
      <c r="G37" s="1131" t="s">
        <v>494</v>
      </c>
      <c r="H37" s="1132"/>
      <c r="I37" s="1132"/>
      <c r="J37" s="1133"/>
      <c r="K37" s="294" t="s">
        <v>476</v>
      </c>
      <c r="L37" s="294" t="s">
        <v>476</v>
      </c>
      <c r="M37" s="295">
        <v>1023</v>
      </c>
      <c r="N37" s="296" t="s">
        <v>476</v>
      </c>
    </row>
    <row r="38" spans="1:16" ht="27" customHeight="1" x14ac:dyDescent="0.15">
      <c r="A38" s="248"/>
      <c r="B38" s="244"/>
      <c r="C38" s="244"/>
      <c r="D38" s="244"/>
      <c r="E38" s="244"/>
      <c r="F38" s="244"/>
      <c r="G38" s="1134" t="s">
        <v>495</v>
      </c>
      <c r="H38" s="1135"/>
      <c r="I38" s="1135"/>
      <c r="J38" s="1136"/>
      <c r="K38" s="297" t="s">
        <v>476</v>
      </c>
      <c r="L38" s="297" t="s">
        <v>476</v>
      </c>
      <c r="M38" s="298">
        <v>7</v>
      </c>
      <c r="N38" s="299" t="s">
        <v>476</v>
      </c>
      <c r="O38" s="293"/>
    </row>
    <row r="39" spans="1:16" x14ac:dyDescent="0.15">
      <c r="A39" s="248"/>
      <c r="B39" s="244"/>
      <c r="C39" s="244"/>
      <c r="D39" s="244"/>
      <c r="E39" s="244"/>
      <c r="F39" s="244"/>
      <c r="G39" s="1134" t="s">
        <v>496</v>
      </c>
      <c r="H39" s="1135"/>
      <c r="I39" s="1135"/>
      <c r="J39" s="1136"/>
      <c r="K39" s="300">
        <v>-31331</v>
      </c>
      <c r="L39" s="300">
        <v>-1641</v>
      </c>
      <c r="M39" s="301">
        <v>-3044</v>
      </c>
      <c r="N39" s="302">
        <v>-46.1</v>
      </c>
      <c r="O39" s="293"/>
    </row>
    <row r="40" spans="1:16" ht="27" customHeight="1" x14ac:dyDescent="0.15">
      <c r="A40" s="248"/>
      <c r="B40" s="244"/>
      <c r="C40" s="244"/>
      <c r="D40" s="244"/>
      <c r="E40" s="244"/>
      <c r="F40" s="244"/>
      <c r="G40" s="1131" t="s">
        <v>497</v>
      </c>
      <c r="H40" s="1132"/>
      <c r="I40" s="1132"/>
      <c r="J40" s="1133"/>
      <c r="K40" s="300">
        <v>-567271</v>
      </c>
      <c r="L40" s="300">
        <v>-29708</v>
      </c>
      <c r="M40" s="301">
        <v>-47792</v>
      </c>
      <c r="N40" s="302">
        <v>-37.799999999999997</v>
      </c>
      <c r="O40" s="293"/>
    </row>
    <row r="41" spans="1:16" x14ac:dyDescent="0.15">
      <c r="A41" s="248"/>
      <c r="B41" s="244"/>
      <c r="C41" s="244"/>
      <c r="D41" s="244"/>
      <c r="E41" s="244"/>
      <c r="F41" s="244"/>
      <c r="G41" s="1137" t="s">
        <v>282</v>
      </c>
      <c r="H41" s="1138"/>
      <c r="I41" s="1138"/>
      <c r="J41" s="1139"/>
      <c r="K41" s="294">
        <v>446118</v>
      </c>
      <c r="L41" s="300">
        <v>23363</v>
      </c>
      <c r="M41" s="301">
        <v>22698</v>
      </c>
      <c r="N41" s="302">
        <v>2.9</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6" t="s">
        <v>467</v>
      </c>
      <c r="J49" s="1128" t="s">
        <v>501</v>
      </c>
      <c r="K49" s="1129"/>
      <c r="L49" s="1129"/>
      <c r="M49" s="1129"/>
      <c r="N49" s="1130"/>
    </row>
    <row r="50" spans="1:14" x14ac:dyDescent="0.15">
      <c r="A50" s="248"/>
      <c r="B50" s="244"/>
      <c r="C50" s="244"/>
      <c r="D50" s="244"/>
      <c r="E50" s="244"/>
      <c r="F50" s="244"/>
      <c r="G50" s="312"/>
      <c r="H50" s="313"/>
      <c r="I50" s="1127"/>
      <c r="J50" s="314" t="s">
        <v>502</v>
      </c>
      <c r="K50" s="315" t="s">
        <v>503</v>
      </c>
      <c r="L50" s="316" t="s">
        <v>504</v>
      </c>
      <c r="M50" s="317" t="s">
        <v>505</v>
      </c>
      <c r="N50" s="318" t="s">
        <v>506</v>
      </c>
    </row>
    <row r="51" spans="1:14" x14ac:dyDescent="0.15">
      <c r="A51" s="248"/>
      <c r="B51" s="244"/>
      <c r="C51" s="244"/>
      <c r="D51" s="244"/>
      <c r="E51" s="244"/>
      <c r="F51" s="244"/>
      <c r="G51" s="310" t="s">
        <v>507</v>
      </c>
      <c r="H51" s="311"/>
      <c r="I51" s="319">
        <v>1173807</v>
      </c>
      <c r="J51" s="320">
        <v>67394</v>
      </c>
      <c r="K51" s="321">
        <v>-45.1</v>
      </c>
      <c r="L51" s="322">
        <v>64717</v>
      </c>
      <c r="M51" s="323">
        <v>-1.2</v>
      </c>
      <c r="N51" s="324">
        <v>-43.9</v>
      </c>
    </row>
    <row r="52" spans="1:14" x14ac:dyDescent="0.15">
      <c r="A52" s="248"/>
      <c r="B52" s="244"/>
      <c r="C52" s="244"/>
      <c r="D52" s="244"/>
      <c r="E52" s="244"/>
      <c r="F52" s="244"/>
      <c r="G52" s="325"/>
      <c r="H52" s="326" t="s">
        <v>508</v>
      </c>
      <c r="I52" s="327">
        <v>452319</v>
      </c>
      <c r="J52" s="328">
        <v>25970</v>
      </c>
      <c r="K52" s="329">
        <v>-10.7</v>
      </c>
      <c r="L52" s="330">
        <v>31931</v>
      </c>
      <c r="M52" s="331">
        <v>-2.8</v>
      </c>
      <c r="N52" s="332">
        <v>-7.9</v>
      </c>
    </row>
    <row r="53" spans="1:14" x14ac:dyDescent="0.15">
      <c r="A53" s="248"/>
      <c r="B53" s="244"/>
      <c r="C53" s="244"/>
      <c r="D53" s="244"/>
      <c r="E53" s="244"/>
      <c r="F53" s="244"/>
      <c r="G53" s="310" t="s">
        <v>509</v>
      </c>
      <c r="H53" s="311"/>
      <c r="I53" s="319">
        <v>936026</v>
      </c>
      <c r="J53" s="320">
        <v>52758</v>
      </c>
      <c r="K53" s="321">
        <v>-21.7</v>
      </c>
      <c r="L53" s="322">
        <v>61557</v>
      </c>
      <c r="M53" s="323">
        <v>-4.9000000000000004</v>
      </c>
      <c r="N53" s="324">
        <v>-16.8</v>
      </c>
    </row>
    <row r="54" spans="1:14" x14ac:dyDescent="0.15">
      <c r="A54" s="248"/>
      <c r="B54" s="244"/>
      <c r="C54" s="244"/>
      <c r="D54" s="244"/>
      <c r="E54" s="244"/>
      <c r="F54" s="244"/>
      <c r="G54" s="325"/>
      <c r="H54" s="326" t="s">
        <v>508</v>
      </c>
      <c r="I54" s="327">
        <v>521447</v>
      </c>
      <c r="J54" s="328">
        <v>29391</v>
      </c>
      <c r="K54" s="329">
        <v>13.2</v>
      </c>
      <c r="L54" s="330">
        <v>32497</v>
      </c>
      <c r="M54" s="331">
        <v>1.8</v>
      </c>
      <c r="N54" s="332">
        <v>11.4</v>
      </c>
    </row>
    <row r="55" spans="1:14" x14ac:dyDescent="0.15">
      <c r="A55" s="248"/>
      <c r="B55" s="244"/>
      <c r="C55" s="244"/>
      <c r="D55" s="244"/>
      <c r="E55" s="244"/>
      <c r="F55" s="244"/>
      <c r="G55" s="310" t="s">
        <v>510</v>
      </c>
      <c r="H55" s="311"/>
      <c r="I55" s="319">
        <v>741564</v>
      </c>
      <c r="J55" s="320">
        <v>40052</v>
      </c>
      <c r="K55" s="321">
        <v>-24.1</v>
      </c>
      <c r="L55" s="322">
        <v>69806</v>
      </c>
      <c r="M55" s="323">
        <v>13.4</v>
      </c>
      <c r="N55" s="324">
        <v>-37.5</v>
      </c>
    </row>
    <row r="56" spans="1:14" x14ac:dyDescent="0.15">
      <c r="A56" s="248"/>
      <c r="B56" s="244"/>
      <c r="C56" s="244"/>
      <c r="D56" s="244"/>
      <c r="E56" s="244"/>
      <c r="F56" s="244"/>
      <c r="G56" s="325"/>
      <c r="H56" s="326" t="s">
        <v>508</v>
      </c>
      <c r="I56" s="327">
        <v>327371</v>
      </c>
      <c r="J56" s="328">
        <v>17681</v>
      </c>
      <c r="K56" s="329">
        <v>-39.799999999999997</v>
      </c>
      <c r="L56" s="330">
        <v>32823</v>
      </c>
      <c r="M56" s="331">
        <v>1</v>
      </c>
      <c r="N56" s="332">
        <v>-40.799999999999997</v>
      </c>
    </row>
    <row r="57" spans="1:14" x14ac:dyDescent="0.15">
      <c r="A57" s="248"/>
      <c r="B57" s="244"/>
      <c r="C57" s="244"/>
      <c r="D57" s="244"/>
      <c r="E57" s="244"/>
      <c r="F57" s="244"/>
      <c r="G57" s="310" t="s">
        <v>511</v>
      </c>
      <c r="H57" s="311"/>
      <c r="I57" s="319">
        <v>1131146</v>
      </c>
      <c r="J57" s="320">
        <v>59900</v>
      </c>
      <c r="K57" s="321">
        <v>49.6</v>
      </c>
      <c r="L57" s="322">
        <v>74444</v>
      </c>
      <c r="M57" s="323">
        <v>6.6</v>
      </c>
      <c r="N57" s="324">
        <v>43</v>
      </c>
    </row>
    <row r="58" spans="1:14" x14ac:dyDescent="0.15">
      <c r="A58" s="248"/>
      <c r="B58" s="244"/>
      <c r="C58" s="244"/>
      <c r="D58" s="244"/>
      <c r="E58" s="244"/>
      <c r="F58" s="244"/>
      <c r="G58" s="325"/>
      <c r="H58" s="326" t="s">
        <v>508</v>
      </c>
      <c r="I58" s="327">
        <v>277614</v>
      </c>
      <c r="J58" s="328">
        <v>14701</v>
      </c>
      <c r="K58" s="329">
        <v>-16.899999999999999</v>
      </c>
      <c r="L58" s="330">
        <v>34175</v>
      </c>
      <c r="M58" s="331">
        <v>4.0999999999999996</v>
      </c>
      <c r="N58" s="332">
        <v>-21</v>
      </c>
    </row>
    <row r="59" spans="1:14" x14ac:dyDescent="0.15">
      <c r="A59" s="248"/>
      <c r="B59" s="244"/>
      <c r="C59" s="244"/>
      <c r="D59" s="244"/>
      <c r="E59" s="244"/>
      <c r="F59" s="244"/>
      <c r="G59" s="310" t="s">
        <v>512</v>
      </c>
      <c r="H59" s="311"/>
      <c r="I59" s="319">
        <v>691683</v>
      </c>
      <c r="J59" s="320">
        <v>36223</v>
      </c>
      <c r="K59" s="321">
        <v>-39.5</v>
      </c>
      <c r="L59" s="322">
        <v>85205</v>
      </c>
      <c r="M59" s="323">
        <v>14.5</v>
      </c>
      <c r="N59" s="324">
        <v>-54</v>
      </c>
    </row>
    <row r="60" spans="1:14" x14ac:dyDescent="0.15">
      <c r="A60" s="248"/>
      <c r="B60" s="244"/>
      <c r="C60" s="244"/>
      <c r="D60" s="244"/>
      <c r="E60" s="244"/>
      <c r="F60" s="244"/>
      <c r="G60" s="325"/>
      <c r="H60" s="326" t="s">
        <v>508</v>
      </c>
      <c r="I60" s="333">
        <v>366155</v>
      </c>
      <c r="J60" s="328">
        <v>19175</v>
      </c>
      <c r="K60" s="329">
        <v>30.4</v>
      </c>
      <c r="L60" s="330">
        <v>38847</v>
      </c>
      <c r="M60" s="331">
        <v>13.7</v>
      </c>
      <c r="N60" s="332">
        <v>16.7</v>
      </c>
    </row>
    <row r="61" spans="1:14" x14ac:dyDescent="0.15">
      <c r="A61" s="248"/>
      <c r="B61" s="244"/>
      <c r="C61" s="244"/>
      <c r="D61" s="244"/>
      <c r="E61" s="244"/>
      <c r="F61" s="244"/>
      <c r="G61" s="310" t="s">
        <v>513</v>
      </c>
      <c r="H61" s="334"/>
      <c r="I61" s="335">
        <v>934845</v>
      </c>
      <c r="J61" s="336">
        <v>51265</v>
      </c>
      <c r="K61" s="337">
        <v>-16.2</v>
      </c>
      <c r="L61" s="338">
        <v>71146</v>
      </c>
      <c r="M61" s="339">
        <v>5.7</v>
      </c>
      <c r="N61" s="324">
        <v>-21.9</v>
      </c>
    </row>
    <row r="62" spans="1:14" x14ac:dyDescent="0.15">
      <c r="A62" s="248"/>
      <c r="B62" s="244"/>
      <c r="C62" s="244"/>
      <c r="D62" s="244"/>
      <c r="E62" s="244"/>
      <c r="F62" s="244"/>
      <c r="G62" s="325"/>
      <c r="H62" s="326" t="s">
        <v>508</v>
      </c>
      <c r="I62" s="327">
        <v>388981</v>
      </c>
      <c r="J62" s="328">
        <v>21384</v>
      </c>
      <c r="K62" s="329">
        <v>-4.8</v>
      </c>
      <c r="L62" s="330">
        <v>34055</v>
      </c>
      <c r="M62" s="331">
        <v>3.6</v>
      </c>
      <c r="N62" s="332">
        <v>-8.4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40" t="s">
        <v>3</v>
      </c>
      <c r="D47" s="1140"/>
      <c r="E47" s="1141"/>
      <c r="F47" s="11">
        <v>42.22</v>
      </c>
      <c r="G47" s="12">
        <v>41.16</v>
      </c>
      <c r="H47" s="12">
        <v>39.049999999999997</v>
      </c>
      <c r="I47" s="12">
        <v>28.77</v>
      </c>
      <c r="J47" s="13">
        <v>39.24</v>
      </c>
    </row>
    <row r="48" spans="2:10" ht="57.75" customHeight="1" x14ac:dyDescent="0.15">
      <c r="B48" s="14"/>
      <c r="C48" s="1142" t="s">
        <v>4</v>
      </c>
      <c r="D48" s="1142"/>
      <c r="E48" s="1143"/>
      <c r="F48" s="15">
        <v>8.1</v>
      </c>
      <c r="G48" s="16">
        <v>7.19</v>
      </c>
      <c r="H48" s="16">
        <v>6.6</v>
      </c>
      <c r="I48" s="16">
        <v>5.36</v>
      </c>
      <c r="J48" s="17">
        <v>6.18</v>
      </c>
    </row>
    <row r="49" spans="2:10" ht="57.75" customHeight="1" thickBot="1" x14ac:dyDescent="0.2">
      <c r="B49" s="18"/>
      <c r="C49" s="1144" t="s">
        <v>5</v>
      </c>
      <c r="D49" s="1144"/>
      <c r="E49" s="1145"/>
      <c r="F49" s="19" t="s">
        <v>520</v>
      </c>
      <c r="G49" s="20">
        <v>2.1800000000000002</v>
      </c>
      <c r="H49" s="20" t="s">
        <v>521</v>
      </c>
      <c r="I49" s="20" t="s">
        <v>522</v>
      </c>
      <c r="J49" s="21">
        <v>7.05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5"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2" t="s">
        <v>523</v>
      </c>
      <c r="D34" s="1152"/>
      <c r="E34" s="1153"/>
      <c r="F34" s="32">
        <v>8.06</v>
      </c>
      <c r="G34" s="33">
        <v>7.15</v>
      </c>
      <c r="H34" s="33">
        <v>6.59</v>
      </c>
      <c r="I34" s="33">
        <v>5.33</v>
      </c>
      <c r="J34" s="34">
        <v>6.12</v>
      </c>
      <c r="K34" s="22"/>
      <c r="L34" s="22"/>
      <c r="M34" s="22"/>
      <c r="N34" s="22"/>
      <c r="O34" s="22"/>
      <c r="P34" s="22"/>
    </row>
    <row r="35" spans="1:16" ht="39" customHeight="1" x14ac:dyDescent="0.15">
      <c r="A35" s="22"/>
      <c r="B35" s="35"/>
      <c r="C35" s="1146" t="s">
        <v>524</v>
      </c>
      <c r="D35" s="1147"/>
      <c r="E35" s="1148"/>
      <c r="F35" s="36">
        <v>1.78</v>
      </c>
      <c r="G35" s="37">
        <v>1.79</v>
      </c>
      <c r="H35" s="37">
        <v>1.58</v>
      </c>
      <c r="I35" s="37">
        <v>1.63</v>
      </c>
      <c r="J35" s="38">
        <v>3.64</v>
      </c>
      <c r="K35" s="22"/>
      <c r="L35" s="22"/>
      <c r="M35" s="22"/>
      <c r="N35" s="22"/>
      <c r="O35" s="22"/>
      <c r="P35" s="22"/>
    </row>
    <row r="36" spans="1:16" ht="39" customHeight="1" x14ac:dyDescent="0.15">
      <c r="A36" s="22"/>
      <c r="B36" s="35"/>
      <c r="C36" s="1146" t="s">
        <v>525</v>
      </c>
      <c r="D36" s="1147"/>
      <c r="E36" s="1148"/>
      <c r="F36" s="36">
        <v>0.14000000000000001</v>
      </c>
      <c r="G36" s="37">
        <v>0.39</v>
      </c>
      <c r="H36" s="37">
        <v>0.2</v>
      </c>
      <c r="I36" s="37">
        <v>0.6</v>
      </c>
      <c r="J36" s="38">
        <v>0.4</v>
      </c>
      <c r="K36" s="22"/>
      <c r="L36" s="22"/>
      <c r="M36" s="22"/>
      <c r="N36" s="22"/>
      <c r="O36" s="22"/>
      <c r="P36" s="22"/>
    </row>
    <row r="37" spans="1:16" ht="39" customHeight="1" x14ac:dyDescent="0.15">
      <c r="A37" s="22"/>
      <c r="B37" s="35"/>
      <c r="C37" s="1146" t="s">
        <v>526</v>
      </c>
      <c r="D37" s="1147"/>
      <c r="E37" s="1148"/>
      <c r="F37" s="36">
        <v>0.09</v>
      </c>
      <c r="G37" s="37">
        <v>0.24</v>
      </c>
      <c r="H37" s="37">
        <v>0.28000000000000003</v>
      </c>
      <c r="I37" s="37">
        <v>0.15</v>
      </c>
      <c r="J37" s="38">
        <v>0.24</v>
      </c>
      <c r="K37" s="22"/>
      <c r="L37" s="22"/>
      <c r="M37" s="22"/>
      <c r="N37" s="22"/>
      <c r="O37" s="22"/>
      <c r="P37" s="22"/>
    </row>
    <row r="38" spans="1:16" ht="39" customHeight="1" x14ac:dyDescent="0.15">
      <c r="A38" s="22"/>
      <c r="B38" s="35"/>
      <c r="C38" s="1146" t="s">
        <v>527</v>
      </c>
      <c r="D38" s="1147"/>
      <c r="E38" s="1148"/>
      <c r="F38" s="36">
        <v>0.02</v>
      </c>
      <c r="G38" s="37">
        <v>0.02</v>
      </c>
      <c r="H38" s="37">
        <v>0</v>
      </c>
      <c r="I38" s="37">
        <v>0.01</v>
      </c>
      <c r="J38" s="38">
        <v>0.05</v>
      </c>
      <c r="K38" s="22"/>
      <c r="L38" s="22"/>
      <c r="M38" s="22"/>
      <c r="N38" s="22"/>
      <c r="O38" s="22"/>
      <c r="P38" s="22"/>
    </row>
    <row r="39" spans="1:16" ht="39" customHeight="1" x14ac:dyDescent="0.15">
      <c r="A39" s="22"/>
      <c r="B39" s="35"/>
      <c r="C39" s="1146" t="s">
        <v>528</v>
      </c>
      <c r="D39" s="1147"/>
      <c r="E39" s="1148"/>
      <c r="F39" s="36">
        <v>0.01</v>
      </c>
      <c r="G39" s="37">
        <v>0.01</v>
      </c>
      <c r="H39" s="37">
        <v>0</v>
      </c>
      <c r="I39" s="37">
        <v>0.02</v>
      </c>
      <c r="J39" s="38">
        <v>0.02</v>
      </c>
      <c r="K39" s="22"/>
      <c r="L39" s="22"/>
      <c r="M39" s="22"/>
      <c r="N39" s="22"/>
      <c r="O39" s="22"/>
      <c r="P39" s="22"/>
    </row>
    <row r="40" spans="1:16" ht="39" customHeight="1" x14ac:dyDescent="0.15">
      <c r="A40" s="22"/>
      <c r="B40" s="35"/>
      <c r="C40" s="1146" t="s">
        <v>529</v>
      </c>
      <c r="D40" s="1147"/>
      <c r="E40" s="1148"/>
      <c r="F40" s="36">
        <v>0.01</v>
      </c>
      <c r="G40" s="37">
        <v>0</v>
      </c>
      <c r="H40" s="37">
        <v>0</v>
      </c>
      <c r="I40" s="37">
        <v>0</v>
      </c>
      <c r="J40" s="38">
        <v>0</v>
      </c>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530</v>
      </c>
      <c r="D42" s="1147"/>
      <c r="E42" s="1148"/>
      <c r="F42" s="36" t="s">
        <v>476</v>
      </c>
      <c r="G42" s="37" t="s">
        <v>476</v>
      </c>
      <c r="H42" s="37" t="s">
        <v>476</v>
      </c>
      <c r="I42" s="37" t="s">
        <v>476</v>
      </c>
      <c r="J42" s="38" t="s">
        <v>476</v>
      </c>
      <c r="K42" s="22"/>
      <c r="L42" s="22"/>
      <c r="M42" s="22"/>
      <c r="N42" s="22"/>
      <c r="O42" s="22"/>
      <c r="P42" s="22"/>
    </row>
    <row r="43" spans="1:16" ht="39" customHeight="1" thickBot="1" x14ac:dyDescent="0.2">
      <c r="A43" s="22"/>
      <c r="B43" s="40"/>
      <c r="C43" s="1149" t="s">
        <v>531</v>
      </c>
      <c r="D43" s="1150"/>
      <c r="E43" s="1151"/>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39"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506</v>
      </c>
      <c r="L45" s="60">
        <v>554</v>
      </c>
      <c r="M45" s="60">
        <v>597</v>
      </c>
      <c r="N45" s="60">
        <v>624</v>
      </c>
      <c r="O45" s="61">
        <v>668</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x14ac:dyDescent="0.15">
      <c r="A48" s="48"/>
      <c r="B48" s="1164"/>
      <c r="C48" s="1165"/>
      <c r="D48" s="62"/>
      <c r="E48" s="1156" t="s">
        <v>15</v>
      </c>
      <c r="F48" s="1156"/>
      <c r="G48" s="1156"/>
      <c r="H48" s="1156"/>
      <c r="I48" s="1156"/>
      <c r="J48" s="1157"/>
      <c r="K48" s="63">
        <v>347</v>
      </c>
      <c r="L48" s="64">
        <v>339</v>
      </c>
      <c r="M48" s="64">
        <v>347</v>
      </c>
      <c r="N48" s="64">
        <v>346</v>
      </c>
      <c r="O48" s="65">
        <v>355</v>
      </c>
      <c r="P48" s="48"/>
      <c r="Q48" s="48"/>
      <c r="R48" s="48"/>
      <c r="S48" s="48"/>
      <c r="T48" s="48"/>
      <c r="U48" s="48"/>
    </row>
    <row r="49" spans="1:21" ht="30.75" customHeight="1" x14ac:dyDescent="0.15">
      <c r="A49" s="48"/>
      <c r="B49" s="1164"/>
      <c r="C49" s="1165"/>
      <c r="D49" s="62"/>
      <c r="E49" s="1156" t="s">
        <v>16</v>
      </c>
      <c r="F49" s="1156"/>
      <c r="G49" s="1156"/>
      <c r="H49" s="1156"/>
      <c r="I49" s="1156"/>
      <c r="J49" s="1157"/>
      <c r="K49" s="63">
        <v>89</v>
      </c>
      <c r="L49" s="64">
        <v>49</v>
      </c>
      <c r="M49" s="64">
        <v>19</v>
      </c>
      <c r="N49" s="64">
        <v>20</v>
      </c>
      <c r="O49" s="65">
        <v>21</v>
      </c>
      <c r="P49" s="48"/>
      <c r="Q49" s="48"/>
      <c r="R49" s="48"/>
      <c r="S49" s="48"/>
      <c r="T49" s="48"/>
      <c r="U49" s="48"/>
    </row>
    <row r="50" spans="1:21" ht="30.75" customHeight="1" x14ac:dyDescent="0.15">
      <c r="A50" s="48"/>
      <c r="B50" s="1164"/>
      <c r="C50" s="1165"/>
      <c r="D50" s="62"/>
      <c r="E50" s="1156" t="s">
        <v>17</v>
      </c>
      <c r="F50" s="1156"/>
      <c r="G50" s="1156"/>
      <c r="H50" s="1156"/>
      <c r="I50" s="1156"/>
      <c r="J50" s="1157"/>
      <c r="K50" s="63" t="s">
        <v>476</v>
      </c>
      <c r="L50" s="64" t="s">
        <v>476</v>
      </c>
      <c r="M50" s="64" t="s">
        <v>476</v>
      </c>
      <c r="N50" s="64" t="s">
        <v>476</v>
      </c>
      <c r="O50" s="65" t="s">
        <v>476</v>
      </c>
      <c r="P50" s="48"/>
      <c r="Q50" s="48"/>
      <c r="R50" s="48"/>
      <c r="S50" s="48"/>
      <c r="T50" s="48"/>
      <c r="U50" s="48"/>
    </row>
    <row r="51" spans="1:21" ht="30.75" customHeight="1" x14ac:dyDescent="0.15">
      <c r="A51" s="48"/>
      <c r="B51" s="1166"/>
      <c r="C51" s="1167"/>
      <c r="D51" s="66"/>
      <c r="E51" s="1156" t="s">
        <v>18</v>
      </c>
      <c r="F51" s="1156"/>
      <c r="G51" s="1156"/>
      <c r="H51" s="1156"/>
      <c r="I51" s="1156"/>
      <c r="J51" s="1157"/>
      <c r="K51" s="63" t="s">
        <v>476</v>
      </c>
      <c r="L51" s="64" t="s">
        <v>476</v>
      </c>
      <c r="M51" s="64" t="s">
        <v>476</v>
      </c>
      <c r="N51" s="64">
        <v>0</v>
      </c>
      <c r="O51" s="65" t="s">
        <v>476</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534</v>
      </c>
      <c r="L52" s="64">
        <v>549</v>
      </c>
      <c r="M52" s="64">
        <v>561</v>
      </c>
      <c r="N52" s="64">
        <v>580</v>
      </c>
      <c r="O52" s="65">
        <v>597</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408</v>
      </c>
      <c r="L53" s="69">
        <v>393</v>
      </c>
      <c r="M53" s="69">
        <v>402</v>
      </c>
      <c r="N53" s="69">
        <v>410</v>
      </c>
      <c r="O53" s="70">
        <v>447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2016-04-19T08:57:26Z</cp:lastPrinted>
  <dcterms:created xsi:type="dcterms:W3CDTF">2016-02-15T01:20:54Z</dcterms:created>
  <dcterms:modified xsi:type="dcterms:W3CDTF">2016-04-26T12:24:39Z</dcterms:modified>
</cp:coreProperties>
</file>