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0245" windowHeight="8085" tabRatio="791" activeTab="1"/>
  </bookViews>
  <sheets>
    <sheet name="対象災害選択シート" sheetId="55" r:id="rId1"/>
    <sheet name="作業シート" sheetId="51" r:id="rId2"/>
  </sheets>
  <definedNames>
    <definedName name="_xlnm.Print_Area" localSheetId="1">作業シート!$A$1:$BN$938</definedName>
    <definedName name="_xlnm.Print_Area" localSheetId="0">対象災害選択シート!$A$1:$BC$22</definedName>
  </definedNames>
  <calcPr calcId="145621"/>
</workbook>
</file>

<file path=xl/calcChain.xml><?xml version="1.0" encoding="utf-8"?>
<calcChain xmlns="http://schemas.openxmlformats.org/spreadsheetml/2006/main">
  <c r="A833" i="51" l="1"/>
  <c r="A787" i="51"/>
  <c r="A729" i="51"/>
  <c r="A444" i="51"/>
  <c r="G85" i="51" l="1"/>
  <c r="G83" i="51"/>
  <c r="BB59" i="51"/>
  <c r="AU59" i="51"/>
  <c r="AN59" i="51"/>
  <c r="K59" i="51"/>
  <c r="G59" i="51"/>
  <c r="A23" i="51" l="1"/>
  <c r="K61" i="51" l="1"/>
  <c r="K63" i="51"/>
  <c r="K65" i="51"/>
  <c r="K67" i="51"/>
  <c r="K69" i="51"/>
  <c r="K71" i="51"/>
  <c r="K73" i="51"/>
  <c r="K75" i="51"/>
  <c r="K77" i="51"/>
  <c r="K79" i="51"/>
  <c r="K81" i="51"/>
  <c r="K83" i="51"/>
  <c r="K85" i="51"/>
  <c r="K87" i="51"/>
  <c r="K89" i="51"/>
  <c r="K91" i="51"/>
  <c r="K93" i="51"/>
  <c r="AN61" i="51"/>
  <c r="AN63" i="51"/>
  <c r="AN65" i="51"/>
  <c r="AN67" i="51"/>
  <c r="AN69" i="51"/>
  <c r="AN71" i="51"/>
  <c r="AN73" i="51"/>
  <c r="AN75" i="51"/>
  <c r="AN77" i="51"/>
  <c r="AN79" i="51"/>
  <c r="AN81" i="51"/>
  <c r="AN83" i="51"/>
  <c r="AN85" i="51"/>
  <c r="AN87" i="51"/>
  <c r="AN89" i="51"/>
  <c r="AN91" i="51"/>
  <c r="AN93" i="51"/>
  <c r="AU61" i="51"/>
  <c r="AU63" i="51"/>
  <c r="AU65" i="51"/>
  <c r="AU67" i="51"/>
  <c r="AU69" i="51"/>
  <c r="AU71" i="51"/>
  <c r="AU73" i="51"/>
  <c r="AU75" i="51"/>
  <c r="AU77" i="51"/>
  <c r="AU79" i="51"/>
  <c r="AU81" i="51"/>
  <c r="AU83" i="51"/>
  <c r="AU85" i="51"/>
  <c r="AU87" i="51"/>
  <c r="AU89" i="51"/>
  <c r="AU91" i="51"/>
  <c r="AU93" i="51"/>
  <c r="BB61" i="51"/>
  <c r="BB63" i="51"/>
  <c r="BB65" i="51"/>
  <c r="BB67" i="51"/>
  <c r="BB69" i="51"/>
  <c r="BB71" i="51"/>
  <c r="BB73" i="51"/>
  <c r="BB75" i="51"/>
  <c r="BB77" i="51"/>
  <c r="BB79" i="51"/>
  <c r="BB81" i="51"/>
  <c r="BB83" i="51"/>
  <c r="BB85" i="51"/>
  <c r="BB87" i="51"/>
  <c r="BB89" i="51"/>
  <c r="BB91" i="51"/>
  <c r="BB93" i="51"/>
  <c r="G61" i="51"/>
  <c r="G63" i="51"/>
  <c r="G65" i="51"/>
  <c r="G67" i="51"/>
  <c r="G69" i="51"/>
  <c r="G71" i="51"/>
  <c r="G73" i="51"/>
  <c r="G75" i="51"/>
  <c r="G77" i="51"/>
  <c r="G79" i="51"/>
  <c r="G81" i="51"/>
  <c r="G87" i="51"/>
  <c r="G89" i="51"/>
  <c r="G91" i="51"/>
  <c r="G93" i="51"/>
  <c r="AU902" i="51" l="1"/>
  <c r="AC902" i="51"/>
  <c r="K902" i="51"/>
  <c r="AU901" i="51"/>
  <c r="AC901" i="51"/>
  <c r="K901" i="51"/>
  <c r="C220" i="51"/>
  <c r="C156" i="51"/>
  <c r="BE34" i="55" l="1"/>
  <c r="BG35" i="55" s="1"/>
  <c r="BK35" i="55" s="1"/>
  <c r="BL35" i="55" s="1"/>
  <c r="C113" i="51" s="1"/>
  <c r="BF34" i="55"/>
  <c r="BJ34" i="55" s="1"/>
  <c r="BE32" i="55"/>
  <c r="BE31" i="55"/>
  <c r="A17" i="51" s="1"/>
  <c r="BE36" i="55"/>
  <c r="BF33" i="55"/>
  <c r="BF36" i="55" s="1"/>
  <c r="BE33" i="55"/>
  <c r="BF31" i="55"/>
  <c r="BH31" i="55" s="1"/>
  <c r="BG30" i="55"/>
  <c r="BK33" i="55" l="1"/>
  <c r="C107" i="51" s="1"/>
  <c r="E896" i="51"/>
</calcChain>
</file>

<file path=xl/sharedStrings.xml><?xml version="1.0" encoding="utf-8"?>
<sst xmlns="http://schemas.openxmlformats.org/spreadsheetml/2006/main" count="1198" uniqueCount="494">
  <si>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</si>
  <si>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</si>
  <si>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</si>
  <si>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</si>
  <si>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</si>
  <si>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</si>
  <si>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</si>
  <si>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</si>
  <si>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</si>
  <si>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</si>
  <si>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</si>
  <si>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</si>
  <si>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</si>
  <si>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</si>
  <si>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</si>
  <si>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</si>
  <si>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</si>
  <si>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</si>
  <si>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</si>
  <si>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</si>
  <si>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</si>
  <si>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</si>
  <si>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</si>
  <si>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</si>
  <si>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</si>
  <si>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</si>
  <si>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</si>
  <si>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</si>
  <si>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</si>
  <si>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</si>
  <si>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</si>
  <si>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</si>
  <si>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</si>
  <si>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</si>
  <si>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</si>
  <si>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</si>
  <si>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</si>
  <si>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</si>
  <si>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</si>
  <si>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</si>
  <si>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</si>
  <si>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</si>
  <si>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</si>
  <si>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</si>
  <si>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</si>
  <si>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</si>
  <si>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</si>
  <si>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</si>
  <si>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</si>
  <si>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</si>
  <si>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</si>
  <si>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</si>
  <si>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</si>
  <si>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</si>
  <si>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</si>
  <si>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</si>
  <si>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</si>
  <si>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</si>
  <si>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</si>
  <si>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</si>
  <si>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</si>
  <si>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</si>
  <si>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</si>
  <si>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</si>
  <si>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</si>
  <si>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</si>
  <si>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</si>
  <si>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</si>
  <si>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</si>
  <si>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</si>
  <si>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</si>
  <si>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</si>
  <si>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</si>
  <si>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</si>
  <si>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</si>
  <si>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</si>
  <si>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</si>
  <si>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</si>
  <si>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</si>
  <si>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</si>
  <si>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</si>
  <si>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</si>
  <si>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</si>
  <si>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</si>
  <si>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</si>
  <si>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</si>
  <si>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</si>
  <si>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</si>
  <si>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</si>
  <si>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</si>
  <si>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</si>
  <si>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</si>
  <si>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</si>
  <si>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</si>
  <si>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</si>
  <si>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</si>
  <si>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</si>
  <si>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</si>
  <si>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</si>
  <si>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</si>
  <si>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</si>
  <si>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</si>
  <si>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</si>
  <si>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</si>
  <si>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</si>
  <si>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</si>
  <si>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</si>
  <si>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</si>
  <si>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</si>
  <si>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</si>
  <si>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</si>
  <si>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</si>
  <si>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</si>
  <si>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</si>
  <si>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</si>
  <si>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</si>
  <si>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</si>
  <si>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</si>
  <si>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</si>
  <si>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</si>
  <si>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</si>
  <si>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</si>
  <si>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</si>
  <si>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</si>
  <si>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</si>
  <si>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</si>
  <si>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</si>
  <si>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</si>
  <si>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</si>
  <si>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</si>
  <si>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</si>
  <si>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</si>
  <si>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</si>
  <si>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</si>
  <si>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</si>
  <si>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</si>
  <si>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</si>
  <si>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</si>
  <si>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</si>
  <si>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</si>
  <si>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</si>
  <si>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</si>
  <si>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</si>
  <si>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</si>
  <si>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</si>
  <si>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内水</t>
    <rPh sb="0" eb="2">
      <t>ナイスイ</t>
    </rPh>
    <phoneticPr fontId="20"/>
  </si>
  <si>
    <t>施設名（内水）</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</si>
  <si>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</si>
  <si>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</si>
  <si>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</si>
  <si>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</si>
  <si>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</si>
  <si>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</si>
  <si>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</si>
  <si>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</si>
  <si>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</si>
  <si>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</si>
  <si>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</si>
  <si>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</si>
  <si>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</si>
  <si>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</si>
  <si>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</si>
  <si>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</si>
  <si>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</si>
  <si>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</si>
  <si>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</si>
  <si>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</si>
  <si>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</si>
  <si>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</si>
  <si>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</si>
  <si>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</si>
  <si>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</si>
  <si>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</si>
  <si>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</si>
  <si>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</si>
  <si>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</si>
  <si>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</si>
  <si>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</si>
  <si>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</si>
  <si>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</si>
  <si>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</si>
  <si>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</si>
  <si>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</si>
  <si>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</si>
  <si>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</si>
  <si>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</si>
  <si>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</si>
  <si>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</si>
  <si>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</si>
  <si>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</si>
  <si>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</si>
  <si>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</si>
  <si>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</si>
  <si>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</si>
  <si>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</si>
  <si>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</si>
  <si>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</si>
  <si>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</si>
  <si>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</si>
  <si>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</si>
  <si>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</si>
  <si>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</si>
  <si>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</si>
  <si>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</si>
  <si>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</si>
  <si>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</si>
  <si>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</si>
  <si>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</si>
  <si>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</si>
  <si>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</si>
  <si>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</si>
  <si>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</si>
  <si>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</si>
  <si>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</si>
  <si>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</si>
  <si>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</si>
  <si>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</si>
  <si>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</si>
  <si>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</si>
  <si>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</si>
  <si>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</si>
  <si>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</si>
  <si>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</si>
  <si>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</si>
  <si>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</si>
  <si>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</si>
  <si>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</si>
  <si>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</si>
  <si>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</si>
  <si>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</si>
  <si>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</si>
  <si>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</si>
  <si>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</si>
  <si>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</si>
  <si>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</si>
  <si>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</si>
  <si>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</si>
  <si>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</si>
  <si>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</si>
  <si>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</si>
  <si>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</si>
  <si>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</si>
  <si>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</si>
  <si>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</si>
  <si>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</si>
  <si>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</si>
  <si>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</si>
  <si>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</si>
  <si>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</si>
  <si>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6"/>
  </si>
  <si>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</si>
  <si>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</si>
  <si>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</si>
  <si>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</si>
  <si>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</si>
  <si>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</si>
  <si>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</si>
  <si>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</si>
  <si>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</si>
  <si>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</si>
  <si>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</si>
  <si>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</si>
  <si>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</si>
  <si>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</si>
  <si>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</si>
  <si>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</si>
  <si>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</si>
  <si>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</si>
  <si>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</si>
  <si>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</si>
  <si>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</si>
  <si>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</si>
  <si>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</si>
  <si>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</si>
  <si>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</si>
  <si>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</si>
  <si>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</si>
  <si>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</si>
  <si>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</si>
  <si>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</si>
  <si>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</si>
  <si>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</si>
  <si>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</si>
  <si>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</si>
  <si>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</si>
  <si>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</si>
  <si>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</si>
  <si>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</si>
  <si>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</si>
  <si>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</si>
  <si>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</si>
  <si>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</si>
  <si>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</si>
  <si>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</si>
  <si>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</si>
  <si>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</si>
  <si>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</si>
  <si>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</si>
  <si>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</si>
  <si>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</si>
  <si>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</si>
  <si>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</si>
  <si>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</si>
  <si>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</si>
  <si>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</si>
  <si>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</si>
  <si>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</si>
  <si>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</si>
  <si>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</si>
  <si>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</si>
  <si>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</si>
  <si>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</si>
  <si>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</si>
  <si>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</si>
  <si>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</si>
  <si>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</si>
  <si>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</si>
  <si>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</si>
  <si>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</si>
  <si>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</si>
  <si>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</si>
  <si>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</si>
  <si>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</si>
  <si>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</si>
  <si>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</si>
  <si>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</si>
  <si>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</si>
  <si>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</si>
  <si>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</si>
  <si>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</si>
  <si>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</si>
  <si>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</si>
  <si>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</si>
  <si>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</si>
  <si>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</si>
  <si>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</si>
  <si>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</si>
  <si>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</si>
  <si>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</si>
  <si>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</si>
  <si>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</si>
  <si>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</si>
  <si>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</si>
  <si>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</si>
  <si>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</si>
  <si>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</si>
  <si>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</si>
  <si>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</si>
  <si>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</si>
  <si>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</si>
  <si>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</si>
  <si>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</si>
  <si>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</si>
  <si>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</si>
  <si>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</si>
  <si>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</si>
  <si>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</si>
  <si>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</si>
  <si>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</si>
  <si>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</si>
  <si>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</si>
  <si>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</si>
  <si>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</si>
  <si>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</si>
  <si>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</si>
  <si>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</si>
  <si>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</si>
  <si>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</si>
  <si>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</si>
  <si>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</si>
  <si>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</si>
  <si>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</si>
  <si>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</si>
  <si>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</si>
  <si>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</si>
  <si>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</si>
  <si>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</si>
  <si>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</si>
  <si>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</si>
  <si>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</si>
  <si>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</si>
  <si>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</si>
  <si>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</si>
  <si>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</si>
  <si>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</si>
  <si>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</si>
  <si>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</si>
  <si>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</si>
  <si>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</si>
  <si>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</si>
  <si>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</si>
  <si>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</si>
  <si>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</si>
  <si>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</si>
  <si>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</si>
  <si>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</si>
  <si>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</si>
  <si>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施設周辺の浸水状況</t>
  </si>
  <si>
    <t>市町村からのＦＡＸ（事前に調整）</t>
  </si>
  <si>
    <t>Ａ会</t>
  </si>
  <si>
    <t>Ａ会（系列グループホーム）</t>
  </si>
  <si>
    <t>Ｃ高校（体育館）</t>
  </si>
  <si>
    <t>本施設</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</si>
  <si>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</si>
  <si>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</si>
  <si>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</si>
  <si>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</si>
  <si>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</si>
  <si>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</si>
  <si>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</si>
  <si>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</si>
  <si>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</si>
  <si>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</si>
  <si>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</si>
  <si>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</si>
  <si>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</si>
  <si>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</si>
  <si>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</si>
  <si>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</si>
  <si>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</si>
  <si>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</si>
  <si>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</si>
  <si>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</si>
  <si>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</si>
  <si>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</si>
  <si>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</si>
  <si>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</si>
  <si>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</si>
  <si>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</si>
  <si>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</si>
  <si>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</si>
  <si>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</si>
  <si>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</si>
  <si>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</si>
  <si>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</si>
  <si>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</si>
  <si>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</si>
  <si>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</si>
  <si>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</si>
  <si>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</si>
  <si>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</si>
  <si>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</si>
  <si>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</si>
  <si>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</si>
  <si>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</si>
  <si>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</si>
  <si>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</si>
  <si>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</si>
  <si>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</si>
  <si>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</si>
  <si>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</si>
  <si>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</si>
  <si>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</si>
  <si>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</si>
  <si>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</si>
  <si>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</si>
  <si>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</si>
  <si>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</si>
  <si>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</si>
  <si>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</si>
  <si>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</si>
  <si>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</si>
  <si>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</si>
  <si>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</si>
  <si>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</si>
  <si>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</si>
  <si>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</si>
  <si>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</si>
  <si>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</si>
  <si>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</si>
  <si>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</si>
  <si>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</si>
  <si>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</si>
  <si>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</si>
  <si>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</si>
  <si>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</si>
  <si>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昭和町</t>
    <rPh sb="0" eb="3">
      <t>ショウワチョウ</t>
    </rPh>
    <phoneticPr fontId="23"/>
  </si>
  <si>
    <t>　この計画は、本施設の利用者の洪水時・内水時の発生時の円滑かつ迅速な避難の確保を図ることを目的とする。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に関する知識を深めるとともに、訓練等を通して課題等を抽出し、必要に応じてこの計画を見直ししていくものとする。</t>
    <phoneticPr fontId="10"/>
  </si>
  <si>
    <t>暴風警報又は特別警報</t>
    <phoneticPr fontId="20"/>
  </si>
  <si>
    <r>
      <t>　「緊急連絡網」</t>
    </r>
    <r>
      <rPr>
        <sz val="12"/>
        <rFont val="ＭＳ ゴシック"/>
        <family val="3"/>
        <charset val="128"/>
      </rPr>
      <t>に基づき、気象情報、洪水予報等の情報を施設内関係者間で共有する。</t>
    </r>
    <phoneticPr fontId="10"/>
  </si>
  <si>
    <t>○</t>
    <phoneticPr fontId="23"/>
  </si>
  <si>
    <t>×</t>
    <phoneticPr fontId="23"/>
  </si>
  <si>
    <t>○</t>
    <phoneticPr fontId="23"/>
  </si>
  <si>
    <t>×</t>
    <phoneticPr fontId="23"/>
  </si>
  <si>
    <t>気象警報</t>
    <phoneticPr fontId="23"/>
  </si>
  <si>
    <t>高齢者等避難、避難指示</t>
    <phoneticPr fontId="23"/>
  </si>
  <si>
    <t>✔</t>
    <phoneticPr fontId="20"/>
  </si>
  <si>
    <t>該当なし</t>
    <rPh sb="0" eb="2">
      <t>ガイトウ</t>
    </rPh>
    <phoneticPr fontId="23"/>
  </si>
  <si>
    <t>○か×を選択→</t>
    <rPh sb="4" eb="6">
      <t>センタク</t>
    </rPh>
    <phoneticPr fontId="23"/>
  </si>
  <si>
    <t>作成後、町への提出は不要</t>
    <rPh sb="0" eb="2">
      <t>サクセイ</t>
    </rPh>
    <rPh sb="2" eb="3">
      <t>ゴ</t>
    </rPh>
    <rPh sb="4" eb="5">
      <t>マチ</t>
    </rPh>
    <rPh sb="7" eb="9">
      <t>テイシュツ</t>
    </rPh>
    <rPh sb="10" eb="12">
      <t>フヨウ</t>
    </rPh>
    <phoneticPr fontId="23"/>
  </si>
  <si>
    <t>提出</t>
    <rPh sb="0" eb="2">
      <t>テイシュツ</t>
    </rPh>
    <phoneticPr fontId="23"/>
  </si>
  <si>
    <t>4～5</t>
    <phoneticPr fontId="23"/>
  </si>
  <si>
    <t>社会福祉施設</t>
    <phoneticPr fontId="23"/>
  </si>
  <si>
    <t>　対象災害：水害（洪水　内水）</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</si>
</sst>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4"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11"/>
      <color theme="0"/>
      <name val="ＭＳ Ｐゴシック"/>
      <family val="3"/>
      <charset val="128"/>
    </font>
    <font>
      <sz val="11"/>
      <color theme="0" tint="-0.499984740745262"/>
      <name val="ＭＳ ゴシック"/>
      <family val="3"/>
      <charset val="128"/>
    </font>
    <font>
      <sz val="10"/>
      <color rgb="FFFF0000"/>
      <name val="ＭＳ ゴシック"/>
      <family val="3"/>
      <charset val="128"/>
    </font>
    <font>
      <sz val="11"/>
      <color theme="0" tint="-0.499984740745262"/>
      <name val="ＭＳ Ｐゴシック"/>
      <family val="3"/>
      <charset val="128"/>
    </font>
    <font>
      <sz val="18"/>
      <name val="ＭＳ ゴシック"/>
      <family val="3"/>
      <charset val="128"/>
    </font>
    <font>
      <sz val="10.5"/>
      <name val="ＭＳ ゴシック"/>
      <family val="3"/>
      <charset val="128"/>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41">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5" fillId="0" borderId="0" xfId="2" applyFont="1" applyAlignment="1">
      <alignment vertical="top"/>
    </xf>
    <xf numFmtId="0" fontId="36" fillId="0" borderId="0" xfId="2" applyFont="1" applyAlignment="1">
      <alignment vertical="top"/>
    </xf>
    <xf numFmtId="0" fontId="37" fillId="0" borderId="0" xfId="2" applyFont="1" applyAlignment="1">
      <alignment vertical="top"/>
    </xf>
    <xf numFmtId="0" fontId="26" fillId="0" borderId="0" xfId="2" applyFont="1" applyAlignment="1">
      <alignment vertical="top"/>
    </xf>
    <xf numFmtId="0" fontId="40" fillId="0" borderId="0" xfId="2" applyFont="1" applyAlignment="1">
      <alignment horizontal="center" vertical="center"/>
    </xf>
    <xf numFmtId="0" fontId="26" fillId="0" borderId="0" xfId="2" applyFont="1">
      <alignment vertical="center"/>
    </xf>
    <xf numFmtId="0" fontId="36"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2" fillId="0" borderId="0" xfId="2" applyFont="1">
      <alignment vertical="center"/>
    </xf>
    <xf numFmtId="0" fontId="41" fillId="0" borderId="0" xfId="2" applyFont="1">
      <alignment vertical="center"/>
    </xf>
    <xf numFmtId="0" fontId="43" fillId="0" borderId="0" xfId="2" applyFont="1">
      <alignment vertical="center"/>
    </xf>
    <xf numFmtId="0" fontId="44" fillId="0" borderId="0" xfId="2" applyFont="1">
      <alignment vertical="center"/>
    </xf>
    <xf numFmtId="0" fontId="37" fillId="0" borderId="0" xfId="2" applyFont="1">
      <alignment vertical="center"/>
    </xf>
    <xf numFmtId="0" fontId="16" fillId="0" borderId="0" xfId="2" applyFont="1" applyAlignment="1">
      <alignment horizontal="center" vertical="top" wrapText="1"/>
    </xf>
    <xf numFmtId="0" fontId="45" fillId="0" borderId="0" xfId="2" applyFont="1">
      <alignment vertical="center"/>
    </xf>
    <xf numFmtId="0" fontId="31" fillId="0" borderId="0" xfId="2" applyFont="1" applyAlignment="1">
      <alignment vertical="top"/>
    </xf>
    <xf numFmtId="0" fontId="46"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5"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5" fillId="0" borderId="0" xfId="2" applyFont="1" applyAlignment="1">
      <alignment horizontal="left" vertical="top"/>
    </xf>
    <xf numFmtId="0" fontId="19" fillId="0" borderId="0" xfId="2" applyFont="1" applyAlignment="1">
      <alignment horizontal="left" vertical="center"/>
    </xf>
    <xf numFmtId="0" fontId="35" fillId="0" borderId="45" xfId="2" applyFont="1" applyBorder="1" applyAlignment="1">
      <alignment vertical="top"/>
    </xf>
    <xf numFmtId="0" fontId="11" fillId="0" borderId="0" xfId="18" applyFont="1">
      <alignment vertical="center"/>
    </xf>
    <xf numFmtId="0" fontId="35" fillId="0" borderId="2" xfId="2" applyFont="1" applyBorder="1" applyAlignment="1">
      <alignment vertical="top"/>
    </xf>
    <xf numFmtId="0" fontId="12" fillId="0" borderId="0" xfId="18" applyFont="1" applyAlignment="1">
      <alignment horizontal="center" vertical="center"/>
    </xf>
    <xf numFmtId="0" fontId="35" fillId="0" borderId="5" xfId="2" applyFont="1" applyBorder="1" applyAlignment="1">
      <alignment vertical="top"/>
    </xf>
    <xf numFmtId="0" fontId="35" fillId="0" borderId="6" xfId="2" applyFont="1" applyBorder="1" applyAlignment="1">
      <alignment vertical="top"/>
    </xf>
    <xf numFmtId="0" fontId="35" fillId="0" borderId="8" xfId="2" applyFont="1" applyBorder="1" applyAlignment="1">
      <alignment vertical="top"/>
    </xf>
    <xf numFmtId="0" fontId="35" fillId="0" borderId="10" xfId="2" applyFont="1" applyBorder="1" applyAlignment="1">
      <alignment vertical="top"/>
    </xf>
    <xf numFmtId="0" fontId="35" fillId="0" borderId="21" xfId="2" applyFont="1" applyBorder="1" applyAlignment="1">
      <alignment vertical="top"/>
    </xf>
    <xf numFmtId="0" fontId="35" fillId="0" borderId="13" xfId="2" applyFont="1" applyBorder="1" applyAlignment="1">
      <alignment vertical="top"/>
    </xf>
    <xf numFmtId="0" fontId="35" fillId="0" borderId="18" xfId="2" applyFont="1" applyBorder="1" applyAlignment="1">
      <alignment vertical="top"/>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8"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59" xfId="16" applyFont="1" applyFill="1" applyBorder="1">
      <alignment vertical="center"/>
    </xf>
    <xf numFmtId="0" fontId="12" fillId="5" borderId="56" xfId="16" applyFont="1" applyFill="1" applyBorder="1">
      <alignment vertical="center"/>
    </xf>
    <xf numFmtId="0" fontId="12" fillId="5" borderId="60"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5" fillId="0" borderId="3" xfId="2" applyFont="1" applyBorder="1" applyAlignment="1">
      <alignment vertical="top"/>
    </xf>
    <xf numFmtId="0" fontId="33" fillId="0" borderId="3" xfId="16" applyFont="1" applyBorder="1" applyAlignment="1">
      <alignment horizontal="left" vertical="center"/>
    </xf>
    <xf numFmtId="0" fontId="35"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5" fillId="0" borderId="15" xfId="2" applyFont="1" applyBorder="1" applyAlignment="1">
      <alignment vertical="top"/>
    </xf>
    <xf numFmtId="0" fontId="35" fillId="0" borderId="16" xfId="2" applyFont="1" applyBorder="1" applyAlignment="1">
      <alignment vertical="top"/>
    </xf>
    <xf numFmtId="0" fontId="35" fillId="0" borderId="7" xfId="2" applyFont="1" applyBorder="1" applyAlignment="1">
      <alignment vertical="top"/>
    </xf>
    <xf numFmtId="0" fontId="35"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5" fillId="0" borderId="0" xfId="2" applyFont="1" applyFill="1" applyBorder="1" applyAlignment="1">
      <alignment vertical="top"/>
    </xf>
    <xf numFmtId="0" fontId="36" fillId="0" borderId="0" xfId="2" applyFont="1" applyFill="1" applyBorder="1" applyAlignment="1">
      <alignment vertical="top"/>
    </xf>
    <xf numFmtId="0" fontId="36"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5"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49" fillId="0" borderId="0" xfId="0" applyFont="1">
      <alignment vertical="center"/>
    </xf>
    <xf numFmtId="0" fontId="17" fillId="15" borderId="0" xfId="0" applyFont="1" applyFill="1">
      <alignment vertical="center"/>
    </xf>
    <xf numFmtId="0" fontId="50"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lignment vertical="center"/>
    </xf>
    <xf numFmtId="0" fontId="50" fillId="15" borderId="0" xfId="0" applyFont="1" applyFill="1" applyAlignment="1">
      <alignment vertical="center"/>
    </xf>
    <xf numFmtId="0" fontId="17" fillId="0" borderId="0" xfId="0" applyFont="1" applyAlignment="1">
      <alignment vertical="center"/>
    </xf>
    <xf numFmtId="0" fontId="41" fillId="0" borderId="0" xfId="2" applyFont="1" applyAlignment="1">
      <alignment vertical="center"/>
    </xf>
    <xf numFmtId="0" fontId="51" fillId="0" borderId="0" xfId="0" applyFont="1">
      <alignment vertical="center"/>
    </xf>
    <xf numFmtId="0" fontId="28" fillId="0" borderId="0" xfId="2" applyFont="1" applyAlignment="1">
      <alignment vertical="center"/>
    </xf>
    <xf numFmtId="0" fontId="42" fillId="0" borderId="0" xfId="2" applyFont="1" applyAlignment="1">
      <alignment vertical="center"/>
    </xf>
    <xf numFmtId="0" fontId="27" fillId="0" borderId="0" xfId="2" applyFont="1" applyAlignment="1">
      <alignment vertical="center"/>
    </xf>
    <xf numFmtId="0" fontId="35" fillId="0" borderId="0" xfId="2" applyFont="1" applyFill="1" applyBorder="1" applyAlignment="1">
      <alignment vertical="center"/>
    </xf>
    <xf numFmtId="0" fontId="36"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2"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2" fillId="0" borderId="0" xfId="18" applyFont="1" applyFill="1" applyBorder="1">
      <alignment vertical="center"/>
    </xf>
    <xf numFmtId="0" fontId="11" fillId="0" borderId="0" xfId="18" applyFont="1" applyFill="1" applyBorder="1" applyAlignment="1">
      <alignment vertical="center"/>
    </xf>
    <xf numFmtId="0" fontId="53" fillId="0" borderId="0" xfId="2" applyFont="1" applyAlignment="1">
      <alignment horizontal="left" vertical="center"/>
    </xf>
    <xf numFmtId="0" fontId="22" fillId="0" borderId="0" xfId="2" applyFont="1" applyAlignment="1">
      <alignment vertical="top" wrapText="1"/>
    </xf>
    <xf numFmtId="0" fontId="38"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5" fillId="0" borderId="0" xfId="2" applyFont="1" applyFill="1" applyAlignment="1">
      <alignment vertical="top"/>
    </xf>
    <xf numFmtId="0" fontId="55" fillId="0" borderId="0" xfId="16" applyFont="1" applyFill="1">
      <alignment vertical="center"/>
    </xf>
    <xf numFmtId="0" fontId="22" fillId="0" borderId="0" xfId="16" applyFont="1" applyFill="1">
      <alignment vertical="center"/>
    </xf>
    <xf numFmtId="0" fontId="35" fillId="0" borderId="0" xfId="2" applyFont="1" applyFill="1">
      <alignment vertical="center"/>
    </xf>
    <xf numFmtId="0" fontId="17" fillId="0" borderId="0" xfId="2" applyFont="1" applyFill="1">
      <alignment vertical="center"/>
    </xf>
    <xf numFmtId="0" fontId="56" fillId="0" borderId="0" xfId="16" applyFont="1" applyFill="1">
      <alignment vertical="center"/>
    </xf>
    <xf numFmtId="0" fontId="35" fillId="0" borderId="0" xfId="7" applyFont="1" applyAlignment="1">
      <alignment vertical="top"/>
    </xf>
    <xf numFmtId="0" fontId="12" fillId="0" borderId="0" xfId="7" applyFont="1" applyAlignment="1">
      <alignment horizontal="right" vertical="center"/>
    </xf>
    <xf numFmtId="0" fontId="58" fillId="0" borderId="0" xfId="7" applyFont="1" applyAlignment="1">
      <alignment horizontal="center" vertical="center"/>
    </xf>
    <xf numFmtId="0" fontId="58" fillId="0" borderId="0" xfId="2" applyFont="1" applyAlignment="1">
      <alignment vertical="top"/>
    </xf>
    <xf numFmtId="0" fontId="59" fillId="4" borderId="0" xfId="0" applyFont="1" applyFill="1">
      <alignment vertical="center"/>
    </xf>
    <xf numFmtId="0" fontId="59" fillId="4" borderId="0" xfId="0" applyFont="1" applyFill="1" applyBorder="1">
      <alignment vertical="center"/>
    </xf>
    <xf numFmtId="0" fontId="59" fillId="4" borderId="0" xfId="0" applyFont="1" applyFill="1" applyAlignment="1">
      <alignment vertical="center"/>
    </xf>
    <xf numFmtId="0" fontId="59" fillId="4" borderId="0" xfId="0" applyFont="1" applyFill="1" applyBorder="1" applyAlignment="1">
      <alignment vertical="center"/>
    </xf>
    <xf numFmtId="0" fontId="61" fillId="0" borderId="0" xfId="2" applyFont="1" applyFill="1" applyAlignment="1">
      <alignment vertical="center"/>
    </xf>
    <xf numFmtId="0" fontId="61" fillId="6" borderId="0" xfId="2" applyFont="1" applyFill="1" applyAlignment="1">
      <alignment vertical="center"/>
    </xf>
    <xf numFmtId="0" fontId="12" fillId="0" borderId="0" xfId="2" applyFont="1" applyAlignment="1">
      <alignment horizontal="left" vertical="center"/>
    </xf>
    <xf numFmtId="0" fontId="12" fillId="0" borderId="0" xfId="2" applyFont="1" applyFill="1">
      <alignment vertical="center"/>
    </xf>
    <xf numFmtId="0" fontId="63" fillId="0" borderId="0" xfId="16" applyFont="1">
      <alignment vertical="center"/>
    </xf>
    <xf numFmtId="0" fontId="61" fillId="6" borderId="0" xfId="2" applyFont="1" applyFill="1" applyAlignment="1">
      <alignment horizontal="left" vertical="center" indent="1"/>
    </xf>
    <xf numFmtId="0" fontId="39" fillId="0" borderId="0" xfId="2" applyFont="1" applyAlignment="1">
      <alignmen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59" fillId="4" borderId="62" xfId="0" applyFont="1" applyFill="1" applyBorder="1" applyAlignment="1">
      <alignment horizontal="center" vertical="center"/>
    </xf>
    <xf numFmtId="0" fontId="59" fillId="4" borderId="61" xfId="0" applyFont="1" applyFill="1" applyBorder="1" applyAlignment="1">
      <alignment horizontal="center" vertical="center"/>
    </xf>
    <xf numFmtId="0" fontId="59" fillId="4" borderId="63" xfId="0" applyFont="1" applyFill="1" applyBorder="1" applyAlignment="1">
      <alignment horizontal="center" vertical="center"/>
    </xf>
    <xf numFmtId="0" fontId="59" fillId="4" borderId="0" xfId="0" applyFont="1" applyFill="1" applyAlignment="1">
      <alignment horizontal="center" vertical="center"/>
    </xf>
    <xf numFmtId="0" fontId="60" fillId="0" borderId="0" xfId="0" applyFont="1" applyAlignment="1">
      <alignment horizontal="center" vertical="center"/>
    </xf>
    <xf numFmtId="0" fontId="35" fillId="0" borderId="1" xfId="2" applyFont="1" applyBorder="1" applyAlignment="1">
      <alignment horizontal="center" vertical="center"/>
    </xf>
    <xf numFmtId="0" fontId="61" fillId="6" borderId="0" xfId="2" applyFont="1" applyFill="1" applyAlignment="1">
      <alignment horizontal="center" vertical="center"/>
    </xf>
    <xf numFmtId="0" fontId="61" fillId="0" borderId="0" xfId="2" applyFont="1" applyFill="1" applyAlignment="1">
      <alignment horizontal="center" vertical="center"/>
    </xf>
    <xf numFmtId="0" fontId="31" fillId="0" borderId="28" xfId="7" applyFont="1" applyBorder="1" applyAlignment="1">
      <alignment horizontal="center" vertical="center"/>
    </xf>
    <xf numFmtId="0" fontId="31" fillId="0" borderId="1" xfId="7" applyFont="1" applyBorder="1" applyAlignment="1">
      <alignment horizontal="center" vertical="center"/>
    </xf>
    <xf numFmtId="0" fontId="41" fillId="0" borderId="0" xfId="2" applyFont="1" applyAlignment="1">
      <alignment horizontal="center" vertical="center"/>
    </xf>
    <xf numFmtId="0" fontId="12" fillId="0" borderId="28" xfId="7" applyFont="1" applyBorder="1" applyAlignment="1">
      <alignment horizontal="left" vertical="center" indent="2"/>
    </xf>
    <xf numFmtId="0" fontId="12" fillId="0" borderId="1" xfId="7" applyFont="1" applyBorder="1" applyAlignment="1">
      <alignment horizontal="left" vertical="center" indent="2"/>
    </xf>
    <xf numFmtId="0" fontId="12" fillId="0" borderId="22" xfId="7" applyFont="1" applyBorder="1" applyAlignment="1">
      <alignment horizontal="left" vertical="center" indent="2"/>
    </xf>
    <xf numFmtId="0" fontId="12" fillId="5" borderId="19" xfId="7" applyFont="1" applyFill="1" applyBorder="1" applyAlignment="1">
      <alignment horizontal="center" vertical="center"/>
    </xf>
    <xf numFmtId="0" fontId="12" fillId="5" borderId="1" xfId="7" applyFont="1" applyFill="1" applyBorder="1" applyAlignment="1">
      <alignment horizontal="center" vertical="center"/>
    </xf>
    <xf numFmtId="0" fontId="12" fillId="5" borderId="22" xfId="7" applyFont="1" applyFill="1" applyBorder="1" applyAlignment="1">
      <alignment horizontal="center" vertical="center"/>
    </xf>
    <xf numFmtId="0" fontId="12" fillId="0" borderId="58" xfId="7" applyFont="1" applyBorder="1" applyAlignment="1">
      <alignment horizontal="left" vertical="center" indent="2"/>
    </xf>
    <xf numFmtId="0" fontId="12" fillId="0" borderId="25" xfId="7" applyFont="1" applyBorder="1" applyAlignment="1">
      <alignment horizontal="left" vertical="center" indent="2"/>
    </xf>
    <xf numFmtId="0" fontId="12" fillId="0" borderId="65" xfId="7" applyFont="1" applyBorder="1" applyAlignment="1">
      <alignment horizontal="left" vertical="center" indent="2"/>
    </xf>
    <xf numFmtId="0" fontId="12" fillId="5" borderId="60" xfId="7" applyFont="1" applyFill="1" applyBorder="1" applyAlignment="1">
      <alignment horizontal="center" vertical="center"/>
    </xf>
    <xf numFmtId="0" fontId="12" fillId="5" borderId="25" xfId="7" applyFont="1" applyFill="1" applyBorder="1" applyAlignment="1">
      <alignment horizontal="center" vertical="center"/>
    </xf>
    <xf numFmtId="0" fontId="12" fillId="5" borderId="65" xfId="7" applyFont="1" applyFill="1" applyBorder="1" applyAlignment="1">
      <alignment horizontal="center" vertical="center"/>
    </xf>
    <xf numFmtId="0" fontId="35" fillId="0" borderId="22" xfId="2" applyFont="1" applyBorder="1" applyAlignment="1">
      <alignment horizontal="center" vertical="center"/>
    </xf>
    <xf numFmtId="0" fontId="35" fillId="0" borderId="25" xfId="2" applyFont="1" applyBorder="1" applyAlignment="1">
      <alignment horizontal="center" vertical="center"/>
    </xf>
    <xf numFmtId="0" fontId="35" fillId="0" borderId="65" xfId="2" applyFont="1" applyBorder="1" applyAlignment="1">
      <alignment horizontal="center" vertical="center"/>
    </xf>
    <xf numFmtId="0" fontId="31" fillId="0" borderId="23" xfId="7" applyFont="1" applyBorder="1" applyAlignment="1">
      <alignment horizontal="center" vertical="center"/>
    </xf>
    <xf numFmtId="0" fontId="31" fillId="0" borderId="24" xfId="7" applyFont="1" applyBorder="1" applyAlignment="1">
      <alignment horizontal="center" vertical="center"/>
    </xf>
    <xf numFmtId="0" fontId="31" fillId="0" borderId="1" xfId="7" applyFont="1" applyBorder="1" applyAlignment="1">
      <alignment horizontal="left" vertical="center" indent="1"/>
    </xf>
    <xf numFmtId="0" fontId="35"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35" fillId="0" borderId="24" xfId="2" applyFont="1" applyBorder="1" applyAlignment="1">
      <alignment horizontal="center" vertical="center"/>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31" fillId="0" borderId="58" xfId="7" applyFont="1" applyBorder="1" applyAlignment="1">
      <alignment horizontal="center" vertical="center"/>
    </xf>
    <xf numFmtId="0" fontId="31" fillId="0" borderId="25" xfId="7" applyFont="1" applyBorder="1" applyAlignment="1">
      <alignment horizontal="center" vertical="center"/>
    </xf>
    <xf numFmtId="0" fontId="31" fillId="0" borderId="25" xfId="7" applyFont="1" applyBorder="1" applyAlignment="1">
      <alignment horizontal="left" vertical="center" indent="1"/>
    </xf>
    <xf numFmtId="0" fontId="11" fillId="0" borderId="0" xfId="2" applyFont="1" applyAlignment="1">
      <alignment horizontal="left" vertical="top"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13" borderId="1" xfId="2" applyFont="1" applyFill="1" applyBorder="1" applyAlignment="1">
      <alignment horizontal="center" vertical="center"/>
    </xf>
    <xf numFmtId="0" fontId="38" fillId="0" borderId="31" xfId="2" applyFont="1" applyBorder="1" applyAlignment="1">
      <alignment horizontal="center" vertical="center"/>
    </xf>
    <xf numFmtId="0" fontId="38" fillId="0" borderId="11" xfId="2" applyFont="1" applyBorder="1" applyAlignment="1">
      <alignment horizontal="center" vertical="center"/>
    </xf>
    <xf numFmtId="0" fontId="38" fillId="0" borderId="32" xfId="2" applyFont="1" applyBorder="1" applyAlignment="1">
      <alignment horizontal="center" vertical="center"/>
    </xf>
    <xf numFmtId="0" fontId="38" fillId="0" borderId="21" xfId="2" applyFont="1" applyBorder="1" applyAlignment="1">
      <alignment horizontal="center" vertical="center"/>
    </xf>
    <xf numFmtId="0" fontId="38" fillId="0" borderId="13" xfId="2" applyFont="1" applyBorder="1" applyAlignment="1">
      <alignment horizontal="center" vertical="center"/>
    </xf>
    <xf numFmtId="0" fontId="38" fillId="0" borderId="18" xfId="2" applyFont="1" applyBorder="1" applyAlignment="1">
      <alignment horizontal="center" vertical="center"/>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1" fillId="0" borderId="0" xfId="2" applyFont="1" applyAlignment="1">
      <alignment horizontal="left" vertical="center" wrapText="1"/>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48"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lignment vertical="center"/>
    </xf>
    <xf numFmtId="0" fontId="12" fillId="5" borderId="59"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55"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59" xfId="16" applyFont="1" applyFill="1" applyBorder="1" applyAlignment="1">
      <alignment horizontal="center" vertical="center"/>
    </xf>
    <xf numFmtId="0" fontId="12" fillId="6" borderId="56" xfId="16" applyFont="1" applyFill="1" applyBorder="1" applyAlignment="1">
      <alignment horizontal="center" vertical="center"/>
    </xf>
    <xf numFmtId="0" fontId="12" fillId="6" borderId="60"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47"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34" xfId="7" applyFont="1" applyBorder="1" applyAlignment="1">
      <alignment horizontal="left" vertical="center" indent="2"/>
    </xf>
    <xf numFmtId="0" fontId="12" fillId="0" borderId="11" xfId="7" applyFont="1" applyBorder="1" applyAlignment="1">
      <alignment horizontal="left" vertical="center" indent="2"/>
    </xf>
    <xf numFmtId="0" fontId="12" fillId="0" borderId="33" xfId="7" applyFont="1" applyBorder="1" applyAlignment="1">
      <alignment horizontal="left" vertical="center" indent="2"/>
    </xf>
    <xf numFmtId="0" fontId="12" fillId="0" borderId="13" xfId="7" applyFont="1" applyBorder="1" applyAlignment="1">
      <alignment horizontal="left" vertical="center" indent="2"/>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5" borderId="19" xfId="7" applyFont="1" applyFill="1" applyBorder="1" applyAlignment="1">
      <alignment horizontal="left" vertical="center"/>
    </xf>
    <xf numFmtId="0" fontId="12" fillId="5" borderId="1" xfId="7" applyFont="1" applyFill="1" applyBorder="1" applyAlignment="1">
      <alignment horizontal="left" vertical="center"/>
    </xf>
    <xf numFmtId="0" fontId="12" fillId="5" borderId="22" xfId="7" applyFont="1" applyFill="1" applyBorder="1" applyAlignment="1">
      <alignment horizontal="left" vertical="center"/>
    </xf>
    <xf numFmtId="0" fontId="12" fillId="5" borderId="60" xfId="7" applyFont="1" applyFill="1" applyBorder="1" applyAlignment="1">
      <alignment horizontal="left" vertical="center"/>
    </xf>
    <xf numFmtId="0" fontId="12" fillId="5" borderId="25" xfId="7" applyFont="1" applyFill="1" applyBorder="1" applyAlignment="1">
      <alignment horizontal="left" vertical="center"/>
    </xf>
    <xf numFmtId="0" fontId="12" fillId="5" borderId="65" xfId="7" applyFont="1" applyFill="1" applyBorder="1" applyAlignment="1">
      <alignment horizontal="left" vertical="center"/>
    </xf>
    <xf numFmtId="0" fontId="12" fillId="0" borderId="6" xfId="7" applyFont="1" applyBorder="1" applyAlignment="1">
      <alignment horizontal="left" vertical="center" indent="2"/>
    </xf>
    <xf numFmtId="0" fontId="12" fillId="0" borderId="0" xfId="7" applyFont="1" applyAlignment="1">
      <alignment horizontal="left" vertical="center" indent="2"/>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indent="2"/>
    </xf>
    <xf numFmtId="0" fontId="12" fillId="0" borderId="15" xfId="7" applyFont="1" applyBorder="1" applyAlignment="1">
      <alignment horizontal="left" vertical="center" indent="2"/>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0" fontId="22" fillId="0" borderId="1" xfId="2" applyFont="1" applyBorder="1" applyAlignment="1">
      <alignment horizontal="left"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0" xfId="2" applyFont="1" applyFill="1" applyAlignment="1">
      <alignment horizontal="left" vertical="center" wrapText="1"/>
    </xf>
    <xf numFmtId="0" fontId="12" fillId="0" borderId="34" xfId="16" applyFont="1" applyBorder="1" applyAlignment="1">
      <alignment horizontal="left" vertical="center" indent="2"/>
    </xf>
    <xf numFmtId="0" fontId="12" fillId="0" borderId="11" xfId="16" applyFont="1" applyBorder="1" applyAlignment="1">
      <alignment horizontal="left" vertical="center" indent="2"/>
    </xf>
    <xf numFmtId="0" fontId="12" fillId="0" borderId="32" xfId="16" applyFont="1" applyBorder="1" applyAlignment="1">
      <alignment horizontal="left" vertical="center" indent="2"/>
    </xf>
    <xf numFmtId="0" fontId="12" fillId="0" borderId="6" xfId="16" applyFont="1" applyBorder="1" applyAlignment="1">
      <alignment horizontal="left" vertical="center" indent="2"/>
    </xf>
    <xf numFmtId="0" fontId="12" fillId="0" borderId="0" xfId="16" applyFont="1" applyBorder="1" applyAlignment="1">
      <alignment horizontal="left" vertical="center" indent="2"/>
    </xf>
    <xf numFmtId="0" fontId="12" fillId="0" borderId="2" xfId="16" applyFont="1" applyBorder="1" applyAlignment="1">
      <alignment horizontal="left" vertical="center" indent="2"/>
    </xf>
    <xf numFmtId="0" fontId="12" fillId="0" borderId="8" xfId="16" applyFont="1" applyBorder="1" applyAlignment="1">
      <alignment horizontal="left" vertical="center" indent="2"/>
    </xf>
    <xf numFmtId="0" fontId="12" fillId="0" borderId="10" xfId="16" applyFont="1" applyBorder="1" applyAlignment="1">
      <alignment horizontal="left" vertical="center" indent="2"/>
    </xf>
    <xf numFmtId="0" fontId="12" fillId="0" borderId="41" xfId="16" applyFont="1" applyBorder="1" applyAlignment="1">
      <alignment horizontal="left" vertical="center" indent="2"/>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5" borderId="31" xfId="16" applyFont="1" applyFill="1" applyBorder="1" applyAlignment="1">
      <alignment horizontal="left" vertical="top" wrapText="1"/>
    </xf>
    <xf numFmtId="0" fontId="57" fillId="0" borderId="11" xfId="16" applyFont="1" applyBorder="1" applyAlignment="1">
      <alignment horizontal="left" vertical="top" wrapText="1"/>
    </xf>
    <xf numFmtId="0" fontId="57" fillId="0" borderId="12" xfId="16" applyFont="1" applyBorder="1" applyAlignment="1">
      <alignment horizontal="left" vertical="top" wrapText="1"/>
    </xf>
    <xf numFmtId="0" fontId="57" fillId="0" borderId="21" xfId="16" applyFont="1" applyBorder="1" applyAlignment="1">
      <alignment horizontal="left" vertical="top" wrapText="1"/>
    </xf>
    <xf numFmtId="0" fontId="57" fillId="0" borderId="13" xfId="16" applyFont="1" applyBorder="1" applyAlignment="1">
      <alignment horizontal="left" vertical="top" wrapText="1"/>
    </xf>
    <xf numFmtId="0" fontId="57" fillId="0" borderId="14" xfId="16" applyFont="1" applyBorder="1" applyAlignment="1">
      <alignment horizontal="left" vertical="top" wrapText="1"/>
    </xf>
    <xf numFmtId="0" fontId="12" fillId="0" borderId="42" xfId="16" applyFont="1" applyBorder="1" applyAlignment="1">
      <alignment horizontal="left" vertical="center" wrapText="1"/>
    </xf>
    <xf numFmtId="0" fontId="1" fillId="0" borderId="41" xfId="16" applyBorder="1" applyAlignment="1">
      <alignment horizontal="left" vertical="center" wrapText="1"/>
    </xf>
    <xf numFmtId="0" fontId="1" fillId="0" borderId="42" xfId="16" applyBorder="1" applyAlignment="1">
      <alignment horizontal="left" vertical="center" wrapText="1"/>
    </xf>
    <xf numFmtId="0" fontId="12" fillId="0" borderId="33" xfId="16" applyFont="1" applyBorder="1" applyAlignment="1">
      <alignment horizontal="left" vertical="center" indent="2"/>
    </xf>
    <xf numFmtId="0" fontId="12" fillId="0" borderId="13" xfId="16" applyFont="1" applyBorder="1" applyAlignment="1">
      <alignment horizontal="left" vertical="center" indent="2"/>
    </xf>
    <xf numFmtId="0" fontId="12" fillId="0" borderId="18" xfId="16" applyFont="1" applyBorder="1" applyAlignment="1">
      <alignment horizontal="left" vertical="center" indent="2"/>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53" fillId="5" borderId="31" xfId="2" applyFont="1" applyFill="1" applyBorder="1" applyAlignment="1">
      <alignment horizontal="left" vertical="center" wrapText="1"/>
    </xf>
    <xf numFmtId="0" fontId="53" fillId="5" borderId="11" xfId="2" applyFont="1" applyFill="1" applyBorder="1" applyAlignment="1">
      <alignment horizontal="left" vertical="center" wrapText="1"/>
    </xf>
    <xf numFmtId="0" fontId="53" fillId="5" borderId="32" xfId="2" applyFont="1" applyFill="1" applyBorder="1" applyAlignment="1">
      <alignment horizontal="left" vertical="center" wrapText="1"/>
    </xf>
    <xf numFmtId="0" fontId="53" fillId="5" borderId="45" xfId="2" applyFont="1" applyFill="1" applyBorder="1" applyAlignment="1">
      <alignment horizontal="left" vertical="center" wrapText="1"/>
    </xf>
    <xf numFmtId="0" fontId="53" fillId="5" borderId="0" xfId="2" applyFont="1" applyFill="1" applyAlignment="1">
      <alignment horizontal="left" vertical="center" wrapText="1"/>
    </xf>
    <xf numFmtId="0" fontId="53" fillId="5" borderId="2" xfId="2" applyFont="1" applyFill="1" applyBorder="1" applyAlignment="1">
      <alignment horizontal="left" vertical="center" wrapText="1"/>
    </xf>
    <xf numFmtId="0" fontId="53" fillId="5" borderId="21" xfId="2" applyFont="1" applyFill="1" applyBorder="1" applyAlignment="1">
      <alignment horizontal="left" vertical="center" wrapText="1"/>
    </xf>
    <xf numFmtId="0" fontId="53" fillId="5" borderId="13" xfId="2" applyFont="1" applyFill="1" applyBorder="1" applyAlignment="1">
      <alignment horizontal="left" vertical="center" wrapText="1"/>
    </xf>
    <xf numFmtId="0" fontId="53" fillId="5" borderId="18" xfId="2" applyFont="1" applyFill="1" applyBorder="1" applyAlignment="1">
      <alignment horizontal="left"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22" fillId="0" borderId="0" xfId="2" applyFont="1" applyBorder="1" applyAlignment="1">
      <alignment horizontal="left" vertical="top" wrapText="1"/>
    </xf>
    <xf numFmtId="0" fontId="11" fillId="0" borderId="0" xfId="18" applyFont="1" applyAlignment="1">
      <alignment horizontal="left" vertical="center" wrapText="1"/>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35" fillId="0" borderId="58" xfId="2" applyFont="1" applyBorder="1" applyAlignment="1">
      <alignment horizontal="center" vertical="center"/>
    </xf>
    <xf numFmtId="0" fontId="35" fillId="0" borderId="59" xfId="2" applyFont="1" applyBorder="1" applyAlignment="1">
      <alignment horizontal="center" vertical="center"/>
    </xf>
    <xf numFmtId="0" fontId="35" fillId="0" borderId="56" xfId="2" applyFont="1" applyBorder="1" applyAlignment="1">
      <alignment horizontal="center" vertical="center"/>
    </xf>
    <xf numFmtId="0" fontId="35" fillId="5" borderId="56" xfId="2" applyFont="1" applyFill="1" applyBorder="1" applyAlignment="1">
      <alignment horizontal="center" vertical="center"/>
    </xf>
    <xf numFmtId="0" fontId="35" fillId="0" borderId="60"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5" fillId="0" borderId="17" xfId="2" applyFont="1" applyBorder="1" applyAlignment="1">
      <alignment horizontal="center" vertical="center"/>
    </xf>
    <xf numFmtId="0" fontId="35" fillId="0" borderId="19" xfId="2" applyFont="1" applyBorder="1" applyAlignment="1">
      <alignment horizontal="center" vertical="center"/>
    </xf>
    <xf numFmtId="0" fontId="35" fillId="0" borderId="20" xfId="2" applyFont="1" applyBorder="1" applyAlignment="1">
      <alignment horizontal="center" vertical="center"/>
    </xf>
    <xf numFmtId="0" fontId="35" fillId="5" borderId="17" xfId="2" applyFont="1" applyFill="1" applyBorder="1" applyAlignment="1">
      <alignment horizontal="center" vertical="center"/>
    </xf>
    <xf numFmtId="0" fontId="15" fillId="0" borderId="0" xfId="16" applyFont="1" applyAlignment="1">
      <alignment horizontal="left" vertical="center" wrapText="1"/>
    </xf>
    <xf numFmtId="0" fontId="35" fillId="0" borderId="57" xfId="2" applyFont="1" applyBorder="1" applyAlignment="1">
      <alignment horizontal="center" vertical="center"/>
    </xf>
    <xf numFmtId="0" fontId="35" fillId="0" borderId="39" xfId="2" applyFont="1" applyBorder="1" applyAlignment="1">
      <alignment horizontal="center" vertical="center"/>
    </xf>
    <xf numFmtId="0" fontId="35" fillId="0" borderId="29" xfId="2" applyFont="1" applyBorder="1" applyAlignment="1">
      <alignment horizontal="center" vertical="center"/>
    </xf>
    <xf numFmtId="0" fontId="35" fillId="0" borderId="40" xfId="2" applyFont="1" applyBorder="1" applyAlignment="1">
      <alignment horizontal="center" vertical="center"/>
    </xf>
    <xf numFmtId="0" fontId="35" fillId="0" borderId="30" xfId="2" applyFont="1" applyBorder="1" applyAlignment="1">
      <alignment horizontal="center" vertical="center"/>
    </xf>
    <xf numFmtId="0" fontId="35" fillId="0" borderId="26" xfId="2" applyFont="1" applyBorder="1" applyAlignment="1">
      <alignment horizontal="center" vertical="center"/>
    </xf>
    <xf numFmtId="0" fontId="35" fillId="0" borderId="27" xfId="2" applyFont="1" applyBorder="1" applyAlignment="1">
      <alignment horizontal="center" vertical="center"/>
    </xf>
    <xf numFmtId="0" fontId="35" fillId="0" borderId="54"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5" fillId="0" borderId="31" xfId="2" applyFont="1" applyBorder="1" applyAlignment="1">
      <alignment horizontal="center" vertical="top"/>
    </xf>
    <xf numFmtId="0" fontId="35" fillId="0" borderId="11" xfId="2" applyFont="1" applyBorder="1" applyAlignment="1">
      <alignment horizontal="center" vertical="top"/>
    </xf>
    <xf numFmtId="0" fontId="35"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5" fillId="0" borderId="28" xfId="2" applyFont="1" applyBorder="1" applyAlignment="1">
      <alignment horizontal="center" vertical="center"/>
    </xf>
    <xf numFmtId="0" fontId="35" fillId="0" borderId="23" xfId="2" applyFont="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39"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2" fillId="0" borderId="0" xfId="2" applyFont="1" applyAlignment="1">
      <alignment horizontal="center" vertical="top"/>
    </xf>
    <xf numFmtId="0" fontId="35" fillId="0" borderId="64" xfId="2" applyFont="1" applyBorder="1" applyAlignment="1">
      <alignment horizontal="center" vertical="center"/>
    </xf>
    <xf numFmtId="0" fontId="62" fillId="0" borderId="0" xfId="2" applyFont="1" applyAlignment="1">
      <alignment horizontal="center" vertical="center"/>
    </xf>
    <xf numFmtId="0" fontId="21" fillId="0" borderId="0" xfId="2" applyFont="1" applyAlignment="1">
      <alignment horizontal="center" vertical="center"/>
    </xf>
    <xf numFmtId="0" fontId="41" fillId="0" borderId="0" xfId="2" applyFont="1" applyAlignment="1">
      <alignment horizontal="left" vertical="center"/>
    </xf>
    <xf numFmtId="0" fontId="42" fillId="5" borderId="0" xfId="2" applyFont="1" applyFill="1" applyAlignment="1">
      <alignment horizontal="center" vertical="top"/>
    </xf>
    <xf numFmtId="0" fontId="41" fillId="0" borderId="0" xfId="2" applyFont="1" applyAlignment="1">
      <alignment horizontal="center" vertical="top"/>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1">
    <dxf>
      <fill>
        <patternFill>
          <bgColor theme="4"/>
        </patternFill>
      </fill>
    </dxf>
  </dxfs>
  <tableStyles count="0" defaultTableStyle="TableStyleMedium2" defaultPivotStyle="PivotStyleLight16"/>
  <colors>
    <mruColors>
      <color rgb="FF2F528F"/>
      <color rgb="FFFCE4D6"/>
      <color rgb="FFFFE699"/>
      <color rgb="FF006F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97</xdr:col>
      <xdr:colOff>0</xdr:colOff>
      <xdr:row>388</xdr:row>
      <xdr:rowOff>165971</xdr:rowOff>
    </xdr:from>
    <xdr:to>
      <xdr:col>130</xdr:col>
      <xdr:colOff>15529</xdr:colOff>
      <xdr:row>391</xdr:row>
      <xdr:rowOff>0</xdr:rowOff>
    </xdr:to>
    <xdr:sp macro="" textlink="">
      <xdr:nvSpPr>
        <xdr:cNvPr id="2" name="テキスト ボックス 1">
          <a:extLst>
            <a:ext uri="{FF2B5EF4-FFF2-40B4-BE49-F238E27FC236}">
              <a16:creationId xmlns:a16="http://schemas.microsoft.com/office/drawing/2014/main" xmlns="" id="{2230402D-981C-493A-B18A-426AC3894B9C}"/>
            </a:ext>
          </a:extLst>
        </xdr:cNvPr>
        <xdr:cNvSpPr txBox="1"/>
      </xdr:nvSpPr>
      <xdr:spPr>
        <a:xfrm>
          <a:off x="11879036" y="92204685"/>
          <a:ext cx="4056850" cy="5688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　４０ページ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97</xdr:col>
      <xdr:colOff>81321</xdr:colOff>
      <xdr:row>17</xdr:row>
      <xdr:rowOff>7393</xdr:rowOff>
    </xdr:from>
    <xdr:to>
      <xdr:col>129</xdr:col>
      <xdr:colOff>78921</xdr:colOff>
      <xdr:row>20</xdr:row>
      <xdr:rowOff>0</xdr:rowOff>
    </xdr:to>
    <xdr:sp macro="" textlink="">
      <xdr:nvSpPr>
        <xdr:cNvPr id="6" name="テキスト ボックス 5">
          <a:extLst>
            <a:ext uri="{FF2B5EF4-FFF2-40B4-BE49-F238E27FC236}">
              <a16:creationId xmlns:a16="http://schemas.microsoft.com/office/drawing/2014/main" xmlns="" id="{E71D956D-A933-4C33-9D22-EFC5A74EC55A}"/>
            </a:ext>
          </a:extLst>
        </xdr:cNvPr>
        <xdr:cNvSpPr txBox="1"/>
      </xdr:nvSpPr>
      <xdr:spPr>
        <a:xfrm>
          <a:off x="12092346" y="4874668"/>
          <a:ext cx="3960000" cy="36408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　２～６ページ</a:t>
          </a:r>
        </a:p>
      </xdr:txBody>
    </xdr:sp>
    <xdr:clientData/>
  </xdr:twoCellAnchor>
  <xdr:twoCellAnchor>
    <xdr:from>
      <xdr:col>100</xdr:col>
      <xdr:colOff>114750</xdr:colOff>
      <xdr:row>52</xdr:row>
      <xdr:rowOff>0</xdr:rowOff>
    </xdr:from>
    <xdr:to>
      <xdr:col>130</xdr:col>
      <xdr:colOff>0</xdr:colOff>
      <xdr:row>53</xdr:row>
      <xdr:rowOff>157875</xdr:rowOff>
    </xdr:to>
    <xdr:sp macro="" textlink="">
      <xdr:nvSpPr>
        <xdr:cNvPr id="7" name="テキスト ボックス 6">
          <a:extLst>
            <a:ext uri="{FF2B5EF4-FFF2-40B4-BE49-F238E27FC236}">
              <a16:creationId xmlns:a16="http://schemas.microsoft.com/office/drawing/2014/main" xmlns="" id="{F21BACF6-CF6A-4BBF-B5D8-774092614ACE}"/>
            </a:ext>
          </a:extLst>
        </xdr:cNvPr>
        <xdr:cNvSpPr txBox="1"/>
      </xdr:nvSpPr>
      <xdr:spPr>
        <a:xfrm>
          <a:off x="12497250" y="13639800"/>
          <a:ext cx="3600000" cy="396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　　７～８ページ</a:t>
          </a:r>
        </a:p>
      </xdr:txBody>
    </xdr:sp>
    <xdr:clientData/>
  </xdr:twoCellAnchor>
  <xdr:twoCellAnchor>
    <xdr:from>
      <xdr:col>68</xdr:col>
      <xdr:colOff>48376</xdr:colOff>
      <xdr:row>67</xdr:row>
      <xdr:rowOff>26496</xdr:rowOff>
    </xdr:from>
    <xdr:to>
      <xdr:col>69</xdr:col>
      <xdr:colOff>98306</xdr:colOff>
      <xdr:row>74</xdr:row>
      <xdr:rowOff>221891</xdr:rowOff>
    </xdr:to>
    <xdr:sp macro="" textlink="">
      <xdr:nvSpPr>
        <xdr:cNvPr id="8" name="左中かっこ 7">
          <a:extLst>
            <a:ext uri="{FF2B5EF4-FFF2-40B4-BE49-F238E27FC236}">
              <a16:creationId xmlns:a16="http://schemas.microsoft.com/office/drawing/2014/main" xmlns=""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67</xdr:row>
      <xdr:rowOff>0</xdr:rowOff>
    </xdr:from>
    <xdr:to>
      <xdr:col>68</xdr:col>
      <xdr:colOff>89799</xdr:colOff>
      <xdr:row>75</xdr:row>
      <xdr:rowOff>215262</xdr:rowOff>
    </xdr:to>
    <xdr:sp macro="" textlink="">
      <xdr:nvSpPr>
        <xdr:cNvPr id="9" name="テキスト ボックス 11">
          <a:extLst>
            <a:ext uri="{FF2B5EF4-FFF2-40B4-BE49-F238E27FC236}">
              <a16:creationId xmlns:a16="http://schemas.microsoft.com/office/drawing/2014/main" xmlns=""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66</xdr:row>
      <xdr:rowOff>37393</xdr:rowOff>
    </xdr:from>
    <xdr:to>
      <xdr:col>103</xdr:col>
      <xdr:colOff>78365</xdr:colOff>
      <xdr:row>71</xdr:row>
      <xdr:rowOff>232451</xdr:rowOff>
    </xdr:to>
    <xdr:sp macro="" textlink="">
      <xdr:nvSpPr>
        <xdr:cNvPr id="10" name="左中かっこ 9">
          <a:extLst>
            <a:ext uri="{FF2B5EF4-FFF2-40B4-BE49-F238E27FC236}">
              <a16:creationId xmlns:a16="http://schemas.microsoft.com/office/drawing/2014/main" xmlns=""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64</xdr:row>
      <xdr:rowOff>100852</xdr:rowOff>
    </xdr:from>
    <xdr:to>
      <xdr:col>102</xdr:col>
      <xdr:colOff>88599</xdr:colOff>
      <xdr:row>73</xdr:row>
      <xdr:rowOff>211086</xdr:rowOff>
    </xdr:to>
    <xdr:sp macro="" textlink="">
      <xdr:nvSpPr>
        <xdr:cNvPr id="11" name="テキスト ボックス 10">
          <a:extLst>
            <a:ext uri="{FF2B5EF4-FFF2-40B4-BE49-F238E27FC236}">
              <a16:creationId xmlns:a16="http://schemas.microsoft.com/office/drawing/2014/main" xmlns=""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94</xdr:col>
      <xdr:colOff>88714</xdr:colOff>
      <xdr:row>105</xdr:row>
      <xdr:rowOff>0</xdr:rowOff>
    </xdr:from>
    <xdr:to>
      <xdr:col>130</xdr:col>
      <xdr:colOff>0</xdr:colOff>
      <xdr:row>106</xdr:row>
      <xdr:rowOff>115071</xdr:rowOff>
    </xdr:to>
    <xdr:sp macro="" textlink="">
      <xdr:nvSpPr>
        <xdr:cNvPr id="12" name="テキスト ボックス 11">
          <a:extLst>
            <a:ext uri="{FF2B5EF4-FFF2-40B4-BE49-F238E27FC236}">
              <a16:creationId xmlns:a16="http://schemas.microsoft.com/office/drawing/2014/main" xmlns="" id="{1529B342-7C33-4540-AF3E-9AE87F4EEC24}"/>
            </a:ext>
          </a:extLst>
        </xdr:cNvPr>
        <xdr:cNvSpPr txBox="1"/>
      </xdr:nvSpPr>
      <xdr:spPr>
        <a:xfrm>
          <a:off x="11600357" y="26928536"/>
          <a:ext cx="4320000" cy="35999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　９～</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ページ</a:t>
          </a:r>
        </a:p>
      </xdr:txBody>
    </xdr:sp>
    <xdr:clientData/>
  </xdr:twoCellAnchor>
  <xdr:twoCellAnchor>
    <xdr:from>
      <xdr:col>3</xdr:col>
      <xdr:colOff>66675</xdr:colOff>
      <xdr:row>162</xdr:row>
      <xdr:rowOff>133350</xdr:rowOff>
    </xdr:from>
    <xdr:to>
      <xdr:col>18</xdr:col>
      <xdr:colOff>1229</xdr:colOff>
      <xdr:row>163</xdr:row>
      <xdr:rowOff>110034</xdr:rowOff>
    </xdr:to>
    <xdr:sp macro="" textlink="">
      <xdr:nvSpPr>
        <xdr:cNvPr id="16" name="正方形/長方形 15">
          <a:extLst>
            <a:ext uri="{FF2B5EF4-FFF2-40B4-BE49-F238E27FC236}">
              <a16:creationId xmlns:a16="http://schemas.microsoft.com/office/drawing/2014/main" xmlns=""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166</xdr:row>
      <xdr:rowOff>83525</xdr:rowOff>
    </xdr:from>
    <xdr:to>
      <xdr:col>22</xdr:col>
      <xdr:colOff>1</xdr:colOff>
      <xdr:row>169</xdr:row>
      <xdr:rowOff>101323</xdr:rowOff>
    </xdr:to>
    <xdr:sp macro="" textlink="">
      <xdr:nvSpPr>
        <xdr:cNvPr id="17" name="矢印: 右 16">
          <a:extLst>
            <a:ext uri="{FF2B5EF4-FFF2-40B4-BE49-F238E27FC236}">
              <a16:creationId xmlns:a16="http://schemas.microsoft.com/office/drawing/2014/main" xmlns=""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162</xdr:row>
      <xdr:rowOff>135247</xdr:rowOff>
    </xdr:from>
    <xdr:to>
      <xdr:col>27</xdr:col>
      <xdr:colOff>52145</xdr:colOff>
      <xdr:row>163</xdr:row>
      <xdr:rowOff>110034</xdr:rowOff>
    </xdr:to>
    <xdr:sp macro="" textlink="">
      <xdr:nvSpPr>
        <xdr:cNvPr id="18" name="正方形/長方形 17">
          <a:extLst>
            <a:ext uri="{FF2B5EF4-FFF2-40B4-BE49-F238E27FC236}">
              <a16:creationId xmlns:a16="http://schemas.microsoft.com/office/drawing/2014/main" xmlns=""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164</xdr:row>
      <xdr:rowOff>0</xdr:rowOff>
    </xdr:from>
    <xdr:to>
      <xdr:col>26</xdr:col>
      <xdr:colOff>123141</xdr:colOff>
      <xdr:row>172</xdr:row>
      <xdr:rowOff>13044</xdr:rowOff>
    </xdr:to>
    <xdr:sp macro="" textlink="">
      <xdr:nvSpPr>
        <xdr:cNvPr id="19" name="四角形: 角を丸くする 18">
          <a:extLst>
            <a:ext uri="{FF2B5EF4-FFF2-40B4-BE49-F238E27FC236}">
              <a16:creationId xmlns:a16="http://schemas.microsoft.com/office/drawing/2014/main" xmlns=""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162</xdr:row>
      <xdr:rowOff>133350</xdr:rowOff>
    </xdr:from>
    <xdr:to>
      <xdr:col>43</xdr:col>
      <xdr:colOff>119121</xdr:colOff>
      <xdr:row>163</xdr:row>
      <xdr:rowOff>110034</xdr:rowOff>
    </xdr:to>
    <xdr:sp macro="" textlink="">
      <xdr:nvSpPr>
        <xdr:cNvPr id="20" name="正方形/長方形 19">
          <a:extLst>
            <a:ext uri="{FF2B5EF4-FFF2-40B4-BE49-F238E27FC236}">
              <a16:creationId xmlns:a16="http://schemas.microsoft.com/office/drawing/2014/main" xmlns=""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162</xdr:row>
      <xdr:rowOff>144772</xdr:rowOff>
    </xdr:from>
    <xdr:to>
      <xdr:col>61</xdr:col>
      <xdr:colOff>112058</xdr:colOff>
      <xdr:row>163</xdr:row>
      <xdr:rowOff>110034</xdr:rowOff>
    </xdr:to>
    <xdr:sp macro="" textlink="">
      <xdr:nvSpPr>
        <xdr:cNvPr id="21" name="正方形/長方形 20">
          <a:extLst>
            <a:ext uri="{FF2B5EF4-FFF2-40B4-BE49-F238E27FC236}">
              <a16:creationId xmlns:a16="http://schemas.microsoft.com/office/drawing/2014/main" xmlns=""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173</xdr:row>
      <xdr:rowOff>1</xdr:rowOff>
    </xdr:from>
    <xdr:to>
      <xdr:col>26</xdr:col>
      <xdr:colOff>113616</xdr:colOff>
      <xdr:row>181</xdr:row>
      <xdr:rowOff>1</xdr:rowOff>
    </xdr:to>
    <xdr:sp macro="" textlink="">
      <xdr:nvSpPr>
        <xdr:cNvPr id="22" name="四角形: 角を丸くする 21">
          <a:extLst>
            <a:ext uri="{FF2B5EF4-FFF2-40B4-BE49-F238E27FC236}">
              <a16:creationId xmlns:a16="http://schemas.microsoft.com/office/drawing/2014/main" xmlns=""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182</xdr:row>
      <xdr:rowOff>1</xdr:rowOff>
    </xdr:from>
    <xdr:to>
      <xdr:col>27</xdr:col>
      <xdr:colOff>9402</xdr:colOff>
      <xdr:row>190</xdr:row>
      <xdr:rowOff>1</xdr:rowOff>
    </xdr:to>
    <xdr:sp macro="" textlink="">
      <xdr:nvSpPr>
        <xdr:cNvPr id="23" name="四角形: 角を丸くする 22">
          <a:extLst>
            <a:ext uri="{FF2B5EF4-FFF2-40B4-BE49-F238E27FC236}">
              <a16:creationId xmlns:a16="http://schemas.microsoft.com/office/drawing/2014/main" xmlns=""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175</xdr:row>
      <xdr:rowOff>91397</xdr:rowOff>
    </xdr:from>
    <xdr:to>
      <xdr:col>22</xdr:col>
      <xdr:colOff>0</xdr:colOff>
      <xdr:row>178</xdr:row>
      <xdr:rowOff>109195</xdr:rowOff>
    </xdr:to>
    <xdr:sp macro="" textlink="">
      <xdr:nvSpPr>
        <xdr:cNvPr id="24" name="矢印: 右 23">
          <a:extLst>
            <a:ext uri="{FF2B5EF4-FFF2-40B4-BE49-F238E27FC236}">
              <a16:creationId xmlns:a16="http://schemas.microsoft.com/office/drawing/2014/main" xmlns=""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184</xdr:row>
      <xdr:rowOff>91400</xdr:rowOff>
    </xdr:from>
    <xdr:to>
      <xdr:col>22</xdr:col>
      <xdr:colOff>0</xdr:colOff>
      <xdr:row>187</xdr:row>
      <xdr:rowOff>109198</xdr:rowOff>
    </xdr:to>
    <xdr:sp macro="" textlink="">
      <xdr:nvSpPr>
        <xdr:cNvPr id="25" name="矢印: 右 24">
          <a:extLst>
            <a:ext uri="{FF2B5EF4-FFF2-40B4-BE49-F238E27FC236}">
              <a16:creationId xmlns:a16="http://schemas.microsoft.com/office/drawing/2014/main" xmlns=""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162</xdr:row>
      <xdr:rowOff>133350</xdr:rowOff>
    </xdr:from>
    <xdr:to>
      <xdr:col>84</xdr:col>
      <xdr:colOff>1229</xdr:colOff>
      <xdr:row>163</xdr:row>
      <xdr:rowOff>110034</xdr:rowOff>
    </xdr:to>
    <xdr:sp macro="" textlink="">
      <xdr:nvSpPr>
        <xdr:cNvPr id="26" name="正方形/長方形 25">
          <a:extLst>
            <a:ext uri="{FF2B5EF4-FFF2-40B4-BE49-F238E27FC236}">
              <a16:creationId xmlns:a16="http://schemas.microsoft.com/office/drawing/2014/main" xmlns=""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166</xdr:row>
      <xdr:rowOff>83525</xdr:rowOff>
    </xdr:from>
    <xdr:to>
      <xdr:col>88</xdr:col>
      <xdr:colOff>1</xdr:colOff>
      <xdr:row>169</xdr:row>
      <xdr:rowOff>101323</xdr:rowOff>
    </xdr:to>
    <xdr:sp macro="" textlink="">
      <xdr:nvSpPr>
        <xdr:cNvPr id="27" name="矢印: 右 26">
          <a:extLst>
            <a:ext uri="{FF2B5EF4-FFF2-40B4-BE49-F238E27FC236}">
              <a16:creationId xmlns:a16="http://schemas.microsoft.com/office/drawing/2014/main" xmlns=""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162</xdr:row>
      <xdr:rowOff>135247</xdr:rowOff>
    </xdr:from>
    <xdr:to>
      <xdr:col>93</xdr:col>
      <xdr:colOff>52145</xdr:colOff>
      <xdr:row>163</xdr:row>
      <xdr:rowOff>110034</xdr:rowOff>
    </xdr:to>
    <xdr:sp macro="" textlink="">
      <xdr:nvSpPr>
        <xdr:cNvPr id="28" name="正方形/長方形 27">
          <a:extLst>
            <a:ext uri="{FF2B5EF4-FFF2-40B4-BE49-F238E27FC236}">
              <a16:creationId xmlns:a16="http://schemas.microsoft.com/office/drawing/2014/main" xmlns=""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162</xdr:row>
      <xdr:rowOff>133350</xdr:rowOff>
    </xdr:from>
    <xdr:to>
      <xdr:col>109</xdr:col>
      <xdr:colOff>119121</xdr:colOff>
      <xdr:row>163</xdr:row>
      <xdr:rowOff>110034</xdr:rowOff>
    </xdr:to>
    <xdr:sp macro="" textlink="">
      <xdr:nvSpPr>
        <xdr:cNvPr id="30" name="正方形/長方形 29">
          <a:extLst>
            <a:ext uri="{FF2B5EF4-FFF2-40B4-BE49-F238E27FC236}">
              <a16:creationId xmlns:a16="http://schemas.microsoft.com/office/drawing/2014/main" xmlns=""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162</xdr:row>
      <xdr:rowOff>144772</xdr:rowOff>
    </xdr:from>
    <xdr:to>
      <xdr:col>127</xdr:col>
      <xdr:colOff>112058</xdr:colOff>
      <xdr:row>163</xdr:row>
      <xdr:rowOff>110034</xdr:rowOff>
    </xdr:to>
    <xdr:sp macro="" textlink="">
      <xdr:nvSpPr>
        <xdr:cNvPr id="31" name="正方形/長方形 30">
          <a:extLst>
            <a:ext uri="{FF2B5EF4-FFF2-40B4-BE49-F238E27FC236}">
              <a16:creationId xmlns:a16="http://schemas.microsoft.com/office/drawing/2014/main" xmlns=""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175</xdr:row>
      <xdr:rowOff>91397</xdr:rowOff>
    </xdr:from>
    <xdr:to>
      <xdr:col>88</xdr:col>
      <xdr:colOff>0</xdr:colOff>
      <xdr:row>178</xdr:row>
      <xdr:rowOff>109195</xdr:rowOff>
    </xdr:to>
    <xdr:sp macro="" textlink="">
      <xdr:nvSpPr>
        <xdr:cNvPr id="34" name="矢印: 右 33">
          <a:extLst>
            <a:ext uri="{FF2B5EF4-FFF2-40B4-BE49-F238E27FC236}">
              <a16:creationId xmlns:a16="http://schemas.microsoft.com/office/drawing/2014/main" xmlns=""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184</xdr:row>
      <xdr:rowOff>91400</xdr:rowOff>
    </xdr:from>
    <xdr:to>
      <xdr:col>88</xdr:col>
      <xdr:colOff>0</xdr:colOff>
      <xdr:row>187</xdr:row>
      <xdr:rowOff>109198</xdr:rowOff>
    </xdr:to>
    <xdr:sp macro="" textlink="">
      <xdr:nvSpPr>
        <xdr:cNvPr id="35" name="矢印: 右 34">
          <a:extLst>
            <a:ext uri="{FF2B5EF4-FFF2-40B4-BE49-F238E27FC236}">
              <a16:creationId xmlns:a16="http://schemas.microsoft.com/office/drawing/2014/main" xmlns=""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7" name="正方形/長方形 36">
          <a:extLst>
            <a:ext uri="{FF2B5EF4-FFF2-40B4-BE49-F238E27FC236}">
              <a16:creationId xmlns:a16="http://schemas.microsoft.com/office/drawing/2014/main" xmlns=""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8" name="矢印: 右 37">
          <a:extLst>
            <a:ext uri="{FF2B5EF4-FFF2-40B4-BE49-F238E27FC236}">
              <a16:creationId xmlns:a16="http://schemas.microsoft.com/office/drawing/2014/main" xmlns=""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9" name="正方形/長方形 38">
          <a:extLst>
            <a:ext uri="{FF2B5EF4-FFF2-40B4-BE49-F238E27FC236}">
              <a16:creationId xmlns:a16="http://schemas.microsoft.com/office/drawing/2014/main" xmlns=""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41" name="正方形/長方形 40">
          <a:extLst>
            <a:ext uri="{FF2B5EF4-FFF2-40B4-BE49-F238E27FC236}">
              <a16:creationId xmlns:a16="http://schemas.microsoft.com/office/drawing/2014/main" xmlns=""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42" name="正方形/長方形 41">
          <a:extLst>
            <a:ext uri="{FF2B5EF4-FFF2-40B4-BE49-F238E27FC236}">
              <a16:creationId xmlns:a16="http://schemas.microsoft.com/office/drawing/2014/main" xmlns=""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5" name="矢印: 右 44">
          <a:extLst>
            <a:ext uri="{FF2B5EF4-FFF2-40B4-BE49-F238E27FC236}">
              <a16:creationId xmlns:a16="http://schemas.microsoft.com/office/drawing/2014/main" xmlns=""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6" name="矢印: 右 45">
          <a:extLst>
            <a:ext uri="{FF2B5EF4-FFF2-40B4-BE49-F238E27FC236}">
              <a16:creationId xmlns:a16="http://schemas.microsoft.com/office/drawing/2014/main" xmlns=""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7" name="正方形/長方形 46">
          <a:extLst>
            <a:ext uri="{FF2B5EF4-FFF2-40B4-BE49-F238E27FC236}">
              <a16:creationId xmlns:a16="http://schemas.microsoft.com/office/drawing/2014/main" xmlns=""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8" name="矢印: 右 47">
          <a:extLst>
            <a:ext uri="{FF2B5EF4-FFF2-40B4-BE49-F238E27FC236}">
              <a16:creationId xmlns:a16="http://schemas.microsoft.com/office/drawing/2014/main" xmlns=""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9" name="正方形/長方形 48">
          <a:extLst>
            <a:ext uri="{FF2B5EF4-FFF2-40B4-BE49-F238E27FC236}">
              <a16:creationId xmlns:a16="http://schemas.microsoft.com/office/drawing/2014/main" xmlns=""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51" name="正方形/長方形 50">
          <a:extLst>
            <a:ext uri="{FF2B5EF4-FFF2-40B4-BE49-F238E27FC236}">
              <a16:creationId xmlns:a16="http://schemas.microsoft.com/office/drawing/2014/main" xmlns=""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52" name="正方形/長方形 51">
          <a:extLst>
            <a:ext uri="{FF2B5EF4-FFF2-40B4-BE49-F238E27FC236}">
              <a16:creationId xmlns:a16="http://schemas.microsoft.com/office/drawing/2014/main" xmlns=""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5" name="矢印: 右 54">
          <a:extLst>
            <a:ext uri="{FF2B5EF4-FFF2-40B4-BE49-F238E27FC236}">
              <a16:creationId xmlns:a16="http://schemas.microsoft.com/office/drawing/2014/main" xmlns=""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6" name="矢印: 右 55">
          <a:extLst>
            <a:ext uri="{FF2B5EF4-FFF2-40B4-BE49-F238E27FC236}">
              <a16:creationId xmlns:a16="http://schemas.microsoft.com/office/drawing/2014/main" xmlns=""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8" name="正方形/長方形 57">
          <a:extLst>
            <a:ext uri="{FF2B5EF4-FFF2-40B4-BE49-F238E27FC236}">
              <a16:creationId xmlns:a16="http://schemas.microsoft.com/office/drawing/2014/main" xmlns=""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60" name="正方形/長方形 59">
          <a:extLst>
            <a:ext uri="{FF2B5EF4-FFF2-40B4-BE49-F238E27FC236}">
              <a16:creationId xmlns:a16="http://schemas.microsoft.com/office/drawing/2014/main" xmlns=""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62" name="正方形/長方形 61">
          <a:extLst>
            <a:ext uri="{FF2B5EF4-FFF2-40B4-BE49-F238E27FC236}">
              <a16:creationId xmlns:a16="http://schemas.microsoft.com/office/drawing/2014/main" xmlns=""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63" name="正方形/長方形 62">
          <a:extLst>
            <a:ext uri="{FF2B5EF4-FFF2-40B4-BE49-F238E27FC236}">
              <a16:creationId xmlns:a16="http://schemas.microsoft.com/office/drawing/2014/main" xmlns=""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68" name="正方形/長方形 67">
          <a:extLst>
            <a:ext uri="{FF2B5EF4-FFF2-40B4-BE49-F238E27FC236}">
              <a16:creationId xmlns:a16="http://schemas.microsoft.com/office/drawing/2014/main" xmlns=""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69" name="矢印: 右 68">
          <a:extLst>
            <a:ext uri="{FF2B5EF4-FFF2-40B4-BE49-F238E27FC236}">
              <a16:creationId xmlns:a16="http://schemas.microsoft.com/office/drawing/2014/main" xmlns=""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70" name="正方形/長方形 69">
          <a:extLst>
            <a:ext uri="{FF2B5EF4-FFF2-40B4-BE49-F238E27FC236}">
              <a16:creationId xmlns:a16="http://schemas.microsoft.com/office/drawing/2014/main" xmlns=""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72" name="正方形/長方形 71">
          <a:extLst>
            <a:ext uri="{FF2B5EF4-FFF2-40B4-BE49-F238E27FC236}">
              <a16:creationId xmlns:a16="http://schemas.microsoft.com/office/drawing/2014/main" xmlns=""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73" name="正方形/長方形 72">
          <a:extLst>
            <a:ext uri="{FF2B5EF4-FFF2-40B4-BE49-F238E27FC236}">
              <a16:creationId xmlns:a16="http://schemas.microsoft.com/office/drawing/2014/main" xmlns=""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76" name="矢印: 右 75">
          <a:extLst>
            <a:ext uri="{FF2B5EF4-FFF2-40B4-BE49-F238E27FC236}">
              <a16:creationId xmlns:a16="http://schemas.microsoft.com/office/drawing/2014/main" xmlns=""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77" name="矢印: 右 76">
          <a:extLst>
            <a:ext uri="{FF2B5EF4-FFF2-40B4-BE49-F238E27FC236}">
              <a16:creationId xmlns:a16="http://schemas.microsoft.com/office/drawing/2014/main" xmlns=""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101</xdr:col>
      <xdr:colOff>0</xdr:colOff>
      <xdr:row>303</xdr:row>
      <xdr:rowOff>116250</xdr:rowOff>
    </xdr:from>
    <xdr:to>
      <xdr:col>130</xdr:col>
      <xdr:colOff>9075</xdr:colOff>
      <xdr:row>305</xdr:row>
      <xdr:rowOff>0</xdr:rowOff>
    </xdr:to>
    <xdr:sp macro="" textlink="">
      <xdr:nvSpPr>
        <xdr:cNvPr id="226" name="テキスト ボックス 225">
          <a:extLst>
            <a:ext uri="{FF2B5EF4-FFF2-40B4-BE49-F238E27FC236}">
              <a16:creationId xmlns:a16="http://schemas.microsoft.com/office/drawing/2014/main" xmlns="" id="{B66BD5E8-E6F6-40AF-9462-1C88D2882FD4}"/>
            </a:ext>
          </a:extLst>
        </xdr:cNvPr>
        <xdr:cNvSpPr txBox="1"/>
      </xdr:nvSpPr>
      <xdr:spPr>
        <a:xfrm>
          <a:off x="12506325" y="70029750"/>
          <a:ext cx="3600000" cy="360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　</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2400</xdr:colOff>
      <xdr:row>281</xdr:row>
      <xdr:rowOff>116250</xdr:rowOff>
    </xdr:from>
    <xdr:to>
      <xdr:col>130</xdr:col>
      <xdr:colOff>0</xdr:colOff>
      <xdr:row>283</xdr:row>
      <xdr:rowOff>0</xdr:rowOff>
    </xdr:to>
    <xdr:sp macro="" textlink="">
      <xdr:nvSpPr>
        <xdr:cNvPr id="227" name="テキスト ボックス 226">
          <a:extLst>
            <a:ext uri="{FF2B5EF4-FFF2-40B4-BE49-F238E27FC236}">
              <a16:creationId xmlns:a16="http://schemas.microsoft.com/office/drawing/2014/main" xmlns="" id="{324E5E75-A29D-488B-8340-6C933D613416}"/>
            </a:ext>
          </a:extLst>
        </xdr:cNvPr>
        <xdr:cNvSpPr txBox="1"/>
      </xdr:nvSpPr>
      <xdr:spPr>
        <a:xfrm>
          <a:off x="12137250" y="64771950"/>
          <a:ext cx="3960000" cy="360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　</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82682</xdr:colOff>
      <xdr:row>338</xdr:row>
      <xdr:rowOff>8194</xdr:rowOff>
    </xdr:from>
    <xdr:to>
      <xdr:col>131</xdr:col>
      <xdr:colOff>0</xdr:colOff>
      <xdr:row>339</xdr:row>
      <xdr:rowOff>123265</xdr:rowOff>
    </xdr:to>
    <xdr:sp macro="" textlink="">
      <xdr:nvSpPr>
        <xdr:cNvPr id="228" name="テキスト ボックス 227">
          <a:extLst>
            <a:ext uri="{FF2B5EF4-FFF2-40B4-BE49-F238E27FC236}">
              <a16:creationId xmlns:a16="http://schemas.microsoft.com/office/drawing/2014/main" xmlns="" id="{6F5A9B9F-451B-485E-9F8F-8500909E0F9A}"/>
            </a:ext>
          </a:extLst>
        </xdr:cNvPr>
        <xdr:cNvSpPr txBox="1"/>
      </xdr:nvSpPr>
      <xdr:spPr>
        <a:xfrm>
          <a:off x="12162623" y="78673488"/>
          <a:ext cx="3985053" cy="3503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　</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115416</xdr:colOff>
      <xdr:row>508</xdr:row>
      <xdr:rowOff>77940</xdr:rowOff>
    </xdr:from>
    <xdr:to>
      <xdr:col>36</xdr:col>
      <xdr:colOff>52416</xdr:colOff>
      <xdr:row>508</xdr:row>
      <xdr:rowOff>437940</xdr:rowOff>
    </xdr:to>
    <xdr:sp macro="" textlink="">
      <xdr:nvSpPr>
        <xdr:cNvPr id="229" name="矢印: 下 228">
          <a:extLst>
            <a:ext uri="{FF2B5EF4-FFF2-40B4-BE49-F238E27FC236}">
              <a16:creationId xmlns:a16="http://schemas.microsoft.com/office/drawing/2014/main" xmlns="" id="{DE92234A-98E5-4D5A-94E5-7FA539CF67E5}"/>
            </a:ext>
          </a:extLst>
        </xdr:cNvPr>
        <xdr:cNvSpPr/>
      </xdr:nvSpPr>
      <xdr:spPr>
        <a:xfrm>
          <a:off x="3544416" y="121098357"/>
          <a:ext cx="1080000" cy="360000"/>
        </a:xfrm>
        <a:prstGeom prst="downArrow">
          <a:avLst/>
        </a:prstGeom>
        <a:solidFill>
          <a:srgbClr val="2F528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507</xdr:row>
      <xdr:rowOff>2722</xdr:rowOff>
    </xdr:from>
    <xdr:to>
      <xdr:col>5</xdr:col>
      <xdr:colOff>157370</xdr:colOff>
      <xdr:row>557</xdr:row>
      <xdr:rowOff>115956</xdr:rowOff>
    </xdr:to>
    <xdr:sp macro="" textlink="">
      <xdr:nvSpPr>
        <xdr:cNvPr id="230" name="フリーフォーム: 図形 229">
          <a:extLst>
            <a:ext uri="{FF2B5EF4-FFF2-40B4-BE49-F238E27FC236}">
              <a16:creationId xmlns:a16="http://schemas.microsoft.com/office/drawing/2014/main" xmlns=""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115416</xdr:colOff>
      <xdr:row>520</xdr:row>
      <xdr:rowOff>76383</xdr:rowOff>
    </xdr:from>
    <xdr:to>
      <xdr:col>36</xdr:col>
      <xdr:colOff>52416</xdr:colOff>
      <xdr:row>520</xdr:row>
      <xdr:rowOff>436383</xdr:rowOff>
    </xdr:to>
    <xdr:sp macro="" textlink="">
      <xdr:nvSpPr>
        <xdr:cNvPr id="231" name="矢印: 下 230">
          <a:extLst>
            <a:ext uri="{FF2B5EF4-FFF2-40B4-BE49-F238E27FC236}">
              <a16:creationId xmlns:a16="http://schemas.microsoft.com/office/drawing/2014/main" xmlns="" id="{EFC5DB34-B188-49CC-BB90-E296E14DC8EE}"/>
            </a:ext>
          </a:extLst>
        </xdr:cNvPr>
        <xdr:cNvSpPr/>
      </xdr:nvSpPr>
      <xdr:spPr>
        <a:xfrm>
          <a:off x="3544416" y="123784966"/>
          <a:ext cx="1080000" cy="360000"/>
        </a:xfrm>
        <a:prstGeom prst="downArrow">
          <a:avLst/>
        </a:prstGeom>
        <a:solidFill>
          <a:srgbClr val="2F528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115416</xdr:colOff>
      <xdr:row>548</xdr:row>
      <xdr:rowOff>64020</xdr:rowOff>
    </xdr:from>
    <xdr:to>
      <xdr:col>36</xdr:col>
      <xdr:colOff>52416</xdr:colOff>
      <xdr:row>548</xdr:row>
      <xdr:rowOff>424020</xdr:rowOff>
    </xdr:to>
    <xdr:sp macro="" textlink="">
      <xdr:nvSpPr>
        <xdr:cNvPr id="232" name="矢印: 下 231">
          <a:extLst>
            <a:ext uri="{FF2B5EF4-FFF2-40B4-BE49-F238E27FC236}">
              <a16:creationId xmlns:a16="http://schemas.microsoft.com/office/drawing/2014/main" xmlns="" id="{CA7F9083-862C-4A55-8D7F-2E3F79B4C8D9}"/>
            </a:ext>
          </a:extLst>
        </xdr:cNvPr>
        <xdr:cNvSpPr/>
      </xdr:nvSpPr>
      <xdr:spPr>
        <a:xfrm>
          <a:off x="3544416" y="129424103"/>
          <a:ext cx="1080000" cy="360000"/>
        </a:xfrm>
        <a:prstGeom prst="downArrow">
          <a:avLst/>
        </a:prstGeom>
        <a:solidFill>
          <a:srgbClr val="2F528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115416</xdr:colOff>
      <xdr:row>554</xdr:row>
      <xdr:rowOff>69973</xdr:rowOff>
    </xdr:from>
    <xdr:to>
      <xdr:col>36</xdr:col>
      <xdr:colOff>52416</xdr:colOff>
      <xdr:row>554</xdr:row>
      <xdr:rowOff>429973</xdr:rowOff>
    </xdr:to>
    <xdr:sp macro="" textlink="">
      <xdr:nvSpPr>
        <xdr:cNvPr id="233" name="矢印: 下 232">
          <a:extLst>
            <a:ext uri="{FF2B5EF4-FFF2-40B4-BE49-F238E27FC236}">
              <a16:creationId xmlns:a16="http://schemas.microsoft.com/office/drawing/2014/main" xmlns="" id="{28BD36DB-A331-4C28-A6FD-A8C363C2CC03}"/>
            </a:ext>
          </a:extLst>
        </xdr:cNvPr>
        <xdr:cNvSpPr/>
      </xdr:nvSpPr>
      <xdr:spPr>
        <a:xfrm>
          <a:off x="3544416" y="130890556"/>
          <a:ext cx="1080000" cy="360000"/>
        </a:xfrm>
        <a:prstGeom prst="downArrow">
          <a:avLst/>
        </a:prstGeom>
        <a:solidFill>
          <a:srgbClr val="2F528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508</xdr:row>
      <xdr:rowOff>44510</xdr:rowOff>
    </xdr:from>
    <xdr:to>
      <xdr:col>102</xdr:col>
      <xdr:colOff>24506</xdr:colOff>
      <xdr:row>508</xdr:row>
      <xdr:rowOff>404510</xdr:rowOff>
    </xdr:to>
    <xdr:sp macro="" textlink="">
      <xdr:nvSpPr>
        <xdr:cNvPr id="234" name="矢印: 下 233">
          <a:extLst>
            <a:ext uri="{FF2B5EF4-FFF2-40B4-BE49-F238E27FC236}">
              <a16:creationId xmlns:a16="http://schemas.microsoft.com/office/drawing/2014/main" xmlns="" id="{934B06EA-FEB1-41CB-9559-E2C2D02DD6A5}"/>
            </a:ext>
          </a:extLst>
        </xdr:cNvPr>
        <xdr:cNvSpPr/>
      </xdr:nvSpPr>
      <xdr:spPr>
        <a:xfrm>
          <a:off x="11435863" y="121760403"/>
          <a:ext cx="1080000" cy="360000"/>
        </a:xfrm>
        <a:prstGeom prst="downArrow">
          <a:avLst/>
        </a:prstGeom>
        <a:solidFill>
          <a:srgbClr val="2F528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507</xdr:row>
      <xdr:rowOff>2722</xdr:rowOff>
    </xdr:from>
    <xdr:to>
      <xdr:col>71</xdr:col>
      <xdr:colOff>157370</xdr:colOff>
      <xdr:row>557</xdr:row>
      <xdr:rowOff>115956</xdr:rowOff>
    </xdr:to>
    <xdr:sp macro="" textlink="">
      <xdr:nvSpPr>
        <xdr:cNvPr id="235" name="フリーフォーム: 図形 234">
          <a:extLst>
            <a:ext uri="{FF2B5EF4-FFF2-40B4-BE49-F238E27FC236}">
              <a16:creationId xmlns:a16="http://schemas.microsoft.com/office/drawing/2014/main" xmlns=""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520</xdr:row>
      <xdr:rowOff>63560</xdr:rowOff>
    </xdr:from>
    <xdr:to>
      <xdr:col>102</xdr:col>
      <xdr:colOff>34031</xdr:colOff>
      <xdr:row>520</xdr:row>
      <xdr:rowOff>423560</xdr:rowOff>
    </xdr:to>
    <xdr:sp macro="" textlink="">
      <xdr:nvSpPr>
        <xdr:cNvPr id="236" name="矢印: 下 235">
          <a:extLst>
            <a:ext uri="{FF2B5EF4-FFF2-40B4-BE49-F238E27FC236}">
              <a16:creationId xmlns:a16="http://schemas.microsoft.com/office/drawing/2014/main" xmlns="" id="{2118493C-66B5-4A50-A6AC-BC835DB37B1F}"/>
            </a:ext>
          </a:extLst>
        </xdr:cNvPr>
        <xdr:cNvSpPr/>
      </xdr:nvSpPr>
      <xdr:spPr>
        <a:xfrm>
          <a:off x="11445388" y="124460060"/>
          <a:ext cx="1080000" cy="360000"/>
        </a:xfrm>
        <a:prstGeom prst="downArrow">
          <a:avLst/>
        </a:prstGeom>
        <a:solidFill>
          <a:srgbClr val="2F528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548</xdr:row>
      <xdr:rowOff>57150</xdr:rowOff>
    </xdr:from>
    <xdr:to>
      <xdr:col>102</xdr:col>
      <xdr:colOff>34031</xdr:colOff>
      <xdr:row>548</xdr:row>
      <xdr:rowOff>417150</xdr:rowOff>
    </xdr:to>
    <xdr:sp macro="" textlink="">
      <xdr:nvSpPr>
        <xdr:cNvPr id="237" name="矢印: 下 236">
          <a:extLst>
            <a:ext uri="{FF2B5EF4-FFF2-40B4-BE49-F238E27FC236}">
              <a16:creationId xmlns:a16="http://schemas.microsoft.com/office/drawing/2014/main" xmlns="" id="{1387EC48-E8E0-448D-B220-1B90066E48D6}"/>
            </a:ext>
          </a:extLst>
        </xdr:cNvPr>
        <xdr:cNvSpPr/>
      </xdr:nvSpPr>
      <xdr:spPr>
        <a:xfrm>
          <a:off x="11445388" y="130073400"/>
          <a:ext cx="1080000" cy="360000"/>
        </a:xfrm>
        <a:prstGeom prst="downArrow">
          <a:avLst/>
        </a:prstGeom>
        <a:solidFill>
          <a:srgbClr val="2F528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554</xdr:row>
      <xdr:rowOff>57150</xdr:rowOff>
    </xdr:from>
    <xdr:to>
      <xdr:col>102</xdr:col>
      <xdr:colOff>34031</xdr:colOff>
      <xdr:row>554</xdr:row>
      <xdr:rowOff>417150</xdr:rowOff>
    </xdr:to>
    <xdr:sp macro="" textlink="">
      <xdr:nvSpPr>
        <xdr:cNvPr id="238" name="矢印: 下 237">
          <a:extLst>
            <a:ext uri="{FF2B5EF4-FFF2-40B4-BE49-F238E27FC236}">
              <a16:creationId xmlns:a16="http://schemas.microsoft.com/office/drawing/2014/main" xmlns="" id="{51613E70-6A38-4FE7-8585-258174CE7241}"/>
            </a:ext>
          </a:extLst>
        </xdr:cNvPr>
        <xdr:cNvSpPr/>
      </xdr:nvSpPr>
      <xdr:spPr>
        <a:xfrm>
          <a:off x="11445388" y="131529364"/>
          <a:ext cx="1080000" cy="360000"/>
        </a:xfrm>
        <a:prstGeom prst="downArrow">
          <a:avLst/>
        </a:prstGeom>
        <a:solidFill>
          <a:srgbClr val="2F528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91</xdr:col>
      <xdr:colOff>97140</xdr:colOff>
      <xdr:row>502</xdr:row>
      <xdr:rowOff>0</xdr:rowOff>
    </xdr:from>
    <xdr:to>
      <xdr:col>121</xdr:col>
      <xdr:colOff>0</xdr:colOff>
      <xdr:row>504</xdr:row>
      <xdr:rowOff>69351</xdr:rowOff>
    </xdr:to>
    <xdr:sp macro="" textlink="">
      <xdr:nvSpPr>
        <xdr:cNvPr id="239" name="テキスト ボックス 238">
          <a:extLst>
            <a:ext uri="{FF2B5EF4-FFF2-40B4-BE49-F238E27FC236}">
              <a16:creationId xmlns:a16="http://schemas.microsoft.com/office/drawing/2014/main" xmlns="" id="{BBCADB3F-667B-4FC4-BABB-4A8AF84AADC2}"/>
            </a:ext>
          </a:extLst>
        </xdr:cNvPr>
        <xdr:cNvSpPr txBox="1"/>
      </xdr:nvSpPr>
      <xdr:spPr>
        <a:xfrm>
          <a:off x="11241390" y="120246321"/>
          <a:ext cx="3576789" cy="55920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　 </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97</xdr:col>
      <xdr:colOff>122463</xdr:colOff>
      <xdr:row>568</xdr:row>
      <xdr:rowOff>165971</xdr:rowOff>
    </xdr:from>
    <xdr:to>
      <xdr:col>131</xdr:col>
      <xdr:colOff>98678</xdr:colOff>
      <xdr:row>570</xdr:row>
      <xdr:rowOff>239138</xdr:rowOff>
    </xdr:to>
    <xdr:sp macro="" textlink="">
      <xdr:nvSpPr>
        <xdr:cNvPr id="240" name="テキスト ボックス 239">
          <a:extLst>
            <a:ext uri="{FF2B5EF4-FFF2-40B4-BE49-F238E27FC236}">
              <a16:creationId xmlns:a16="http://schemas.microsoft.com/office/drawing/2014/main" xmlns="" id="{438BF3AA-1C62-49DF-8A6F-5366635653FE}"/>
            </a:ext>
          </a:extLst>
        </xdr:cNvPr>
        <xdr:cNvSpPr txBox="1"/>
      </xdr:nvSpPr>
      <xdr:spPr>
        <a:xfrm>
          <a:off x="12001499" y="135053578"/>
          <a:ext cx="4140000" cy="5630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施設職員間や施設の内外との連絡体制の整備　　</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635</xdr:row>
      <xdr:rowOff>239138</xdr:rowOff>
    </xdr:from>
    <xdr:to>
      <xdr:col>78</xdr:col>
      <xdr:colOff>1672</xdr:colOff>
      <xdr:row>637</xdr:row>
      <xdr:rowOff>0</xdr:rowOff>
    </xdr:to>
    <xdr:cxnSp macro="">
      <xdr:nvCxnSpPr>
        <xdr:cNvPr id="264" name="直線矢印コネクタ 263">
          <a:extLst>
            <a:ext uri="{FF2B5EF4-FFF2-40B4-BE49-F238E27FC236}">
              <a16:creationId xmlns:a16="http://schemas.microsoft.com/office/drawing/2014/main" xmlns=""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631</xdr:row>
      <xdr:rowOff>0</xdr:rowOff>
    </xdr:from>
    <xdr:to>
      <xdr:col>97</xdr:col>
      <xdr:colOff>68905</xdr:colOff>
      <xdr:row>632</xdr:row>
      <xdr:rowOff>5662</xdr:rowOff>
    </xdr:to>
    <xdr:cxnSp macro="">
      <xdr:nvCxnSpPr>
        <xdr:cNvPr id="265" name="直線矢印コネクタ 264">
          <a:extLst>
            <a:ext uri="{FF2B5EF4-FFF2-40B4-BE49-F238E27FC236}">
              <a16:creationId xmlns:a16="http://schemas.microsoft.com/office/drawing/2014/main" xmlns=""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635</xdr:row>
      <xdr:rowOff>0</xdr:rowOff>
    </xdr:from>
    <xdr:to>
      <xdr:col>97</xdr:col>
      <xdr:colOff>68905</xdr:colOff>
      <xdr:row>635</xdr:row>
      <xdr:rowOff>239138</xdr:rowOff>
    </xdr:to>
    <xdr:cxnSp macro="">
      <xdr:nvCxnSpPr>
        <xdr:cNvPr id="266" name="直線矢印コネクタ 265">
          <a:extLst>
            <a:ext uri="{FF2B5EF4-FFF2-40B4-BE49-F238E27FC236}">
              <a16:creationId xmlns:a16="http://schemas.microsoft.com/office/drawing/2014/main" xmlns=""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635</xdr:row>
      <xdr:rowOff>239138</xdr:rowOff>
    </xdr:from>
    <xdr:to>
      <xdr:col>91</xdr:col>
      <xdr:colOff>1</xdr:colOff>
      <xdr:row>637</xdr:row>
      <xdr:rowOff>0</xdr:rowOff>
    </xdr:to>
    <xdr:cxnSp macro="">
      <xdr:nvCxnSpPr>
        <xdr:cNvPr id="267" name="直線矢印コネクタ 266">
          <a:extLst>
            <a:ext uri="{FF2B5EF4-FFF2-40B4-BE49-F238E27FC236}">
              <a16:creationId xmlns:a16="http://schemas.microsoft.com/office/drawing/2014/main" xmlns=""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635</xdr:row>
      <xdr:rowOff>239138</xdr:rowOff>
    </xdr:from>
    <xdr:to>
      <xdr:col>104</xdr:col>
      <xdr:colOff>0</xdr:colOff>
      <xdr:row>637</xdr:row>
      <xdr:rowOff>0</xdr:rowOff>
    </xdr:to>
    <xdr:cxnSp macro="">
      <xdr:nvCxnSpPr>
        <xdr:cNvPr id="268" name="直線矢印コネクタ 267">
          <a:extLst>
            <a:ext uri="{FF2B5EF4-FFF2-40B4-BE49-F238E27FC236}">
              <a16:creationId xmlns:a16="http://schemas.microsoft.com/office/drawing/2014/main" xmlns=""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635</xdr:row>
      <xdr:rowOff>239138</xdr:rowOff>
    </xdr:from>
    <xdr:to>
      <xdr:col>117</xdr:col>
      <xdr:colOff>0</xdr:colOff>
      <xdr:row>637</xdr:row>
      <xdr:rowOff>0</xdr:rowOff>
    </xdr:to>
    <xdr:cxnSp macro="">
      <xdr:nvCxnSpPr>
        <xdr:cNvPr id="269" name="直線矢印コネクタ 268">
          <a:extLst>
            <a:ext uri="{FF2B5EF4-FFF2-40B4-BE49-F238E27FC236}">
              <a16:creationId xmlns:a16="http://schemas.microsoft.com/office/drawing/2014/main" xmlns=""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640</xdr:row>
      <xdr:rowOff>0</xdr:rowOff>
    </xdr:from>
    <xdr:to>
      <xdr:col>78</xdr:col>
      <xdr:colOff>1</xdr:colOff>
      <xdr:row>641</xdr:row>
      <xdr:rowOff>0</xdr:rowOff>
    </xdr:to>
    <xdr:cxnSp macro="">
      <xdr:nvCxnSpPr>
        <xdr:cNvPr id="270" name="直線矢印コネクタ 269">
          <a:extLst>
            <a:ext uri="{FF2B5EF4-FFF2-40B4-BE49-F238E27FC236}">
              <a16:creationId xmlns:a16="http://schemas.microsoft.com/office/drawing/2014/main" xmlns=""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640</xdr:row>
      <xdr:rowOff>0</xdr:rowOff>
    </xdr:from>
    <xdr:to>
      <xdr:col>90</xdr:col>
      <xdr:colOff>124028</xdr:colOff>
      <xdr:row>641</xdr:row>
      <xdr:rowOff>0</xdr:rowOff>
    </xdr:to>
    <xdr:cxnSp macro="">
      <xdr:nvCxnSpPr>
        <xdr:cNvPr id="271" name="直線矢印コネクタ 270">
          <a:extLst>
            <a:ext uri="{FF2B5EF4-FFF2-40B4-BE49-F238E27FC236}">
              <a16:creationId xmlns:a16="http://schemas.microsoft.com/office/drawing/2014/main" xmlns=""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640</xdr:row>
      <xdr:rowOff>0</xdr:rowOff>
    </xdr:from>
    <xdr:to>
      <xdr:col>104</xdr:col>
      <xdr:colOff>0</xdr:colOff>
      <xdr:row>641</xdr:row>
      <xdr:rowOff>0</xdr:rowOff>
    </xdr:to>
    <xdr:cxnSp macro="">
      <xdr:nvCxnSpPr>
        <xdr:cNvPr id="272" name="直線矢印コネクタ 271">
          <a:extLst>
            <a:ext uri="{FF2B5EF4-FFF2-40B4-BE49-F238E27FC236}">
              <a16:creationId xmlns:a16="http://schemas.microsoft.com/office/drawing/2014/main" xmlns=""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640</xdr:row>
      <xdr:rowOff>0</xdr:rowOff>
    </xdr:from>
    <xdr:to>
      <xdr:col>116</xdr:col>
      <xdr:colOff>122207</xdr:colOff>
      <xdr:row>640</xdr:row>
      <xdr:rowOff>237226</xdr:rowOff>
    </xdr:to>
    <xdr:cxnSp macro="">
      <xdr:nvCxnSpPr>
        <xdr:cNvPr id="273" name="直線矢印コネクタ 272">
          <a:extLst>
            <a:ext uri="{FF2B5EF4-FFF2-40B4-BE49-F238E27FC236}">
              <a16:creationId xmlns:a16="http://schemas.microsoft.com/office/drawing/2014/main" xmlns=""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644</xdr:row>
      <xdr:rowOff>0</xdr:rowOff>
    </xdr:from>
    <xdr:to>
      <xdr:col>78</xdr:col>
      <xdr:colOff>1</xdr:colOff>
      <xdr:row>645</xdr:row>
      <xdr:rowOff>0</xdr:rowOff>
    </xdr:to>
    <xdr:cxnSp macro="">
      <xdr:nvCxnSpPr>
        <xdr:cNvPr id="274" name="直線矢印コネクタ 273">
          <a:extLst>
            <a:ext uri="{FF2B5EF4-FFF2-40B4-BE49-F238E27FC236}">
              <a16:creationId xmlns:a16="http://schemas.microsoft.com/office/drawing/2014/main" xmlns=""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644</xdr:row>
      <xdr:rowOff>0</xdr:rowOff>
    </xdr:from>
    <xdr:to>
      <xdr:col>91</xdr:col>
      <xdr:colOff>1</xdr:colOff>
      <xdr:row>645</xdr:row>
      <xdr:rowOff>0</xdr:rowOff>
    </xdr:to>
    <xdr:cxnSp macro="">
      <xdr:nvCxnSpPr>
        <xdr:cNvPr id="275" name="直線矢印コネクタ 274">
          <a:extLst>
            <a:ext uri="{FF2B5EF4-FFF2-40B4-BE49-F238E27FC236}">
              <a16:creationId xmlns:a16="http://schemas.microsoft.com/office/drawing/2014/main" xmlns=""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644</xdr:row>
      <xdr:rowOff>0</xdr:rowOff>
    </xdr:from>
    <xdr:to>
      <xdr:col>104</xdr:col>
      <xdr:colOff>1</xdr:colOff>
      <xdr:row>645</xdr:row>
      <xdr:rowOff>0</xdr:rowOff>
    </xdr:to>
    <xdr:cxnSp macro="">
      <xdr:nvCxnSpPr>
        <xdr:cNvPr id="276" name="直線矢印コネクタ 275">
          <a:extLst>
            <a:ext uri="{FF2B5EF4-FFF2-40B4-BE49-F238E27FC236}">
              <a16:creationId xmlns:a16="http://schemas.microsoft.com/office/drawing/2014/main" xmlns=""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644</xdr:row>
      <xdr:rowOff>0</xdr:rowOff>
    </xdr:from>
    <xdr:to>
      <xdr:col>117</xdr:col>
      <xdr:colOff>1</xdr:colOff>
      <xdr:row>645</xdr:row>
      <xdr:rowOff>0</xdr:rowOff>
    </xdr:to>
    <xdr:cxnSp macro="">
      <xdr:nvCxnSpPr>
        <xdr:cNvPr id="277" name="直線矢印コネクタ 276">
          <a:extLst>
            <a:ext uri="{FF2B5EF4-FFF2-40B4-BE49-F238E27FC236}">
              <a16:creationId xmlns:a16="http://schemas.microsoft.com/office/drawing/2014/main" xmlns=""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648</xdr:row>
      <xdr:rowOff>0</xdr:rowOff>
    </xdr:from>
    <xdr:to>
      <xdr:col>78</xdr:col>
      <xdr:colOff>1</xdr:colOff>
      <xdr:row>649</xdr:row>
      <xdr:rowOff>0</xdr:rowOff>
    </xdr:to>
    <xdr:cxnSp macro="">
      <xdr:nvCxnSpPr>
        <xdr:cNvPr id="278" name="直線矢印コネクタ 277">
          <a:extLst>
            <a:ext uri="{FF2B5EF4-FFF2-40B4-BE49-F238E27FC236}">
              <a16:creationId xmlns:a16="http://schemas.microsoft.com/office/drawing/2014/main" xmlns=""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648</xdr:row>
      <xdr:rowOff>0</xdr:rowOff>
    </xdr:from>
    <xdr:to>
      <xdr:col>91</xdr:col>
      <xdr:colOff>1</xdr:colOff>
      <xdr:row>649</xdr:row>
      <xdr:rowOff>0</xdr:rowOff>
    </xdr:to>
    <xdr:cxnSp macro="">
      <xdr:nvCxnSpPr>
        <xdr:cNvPr id="279" name="直線矢印コネクタ 278">
          <a:extLst>
            <a:ext uri="{FF2B5EF4-FFF2-40B4-BE49-F238E27FC236}">
              <a16:creationId xmlns:a16="http://schemas.microsoft.com/office/drawing/2014/main" xmlns=""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648</xdr:row>
      <xdr:rowOff>0</xdr:rowOff>
    </xdr:from>
    <xdr:to>
      <xdr:col>104</xdr:col>
      <xdr:colOff>1</xdr:colOff>
      <xdr:row>649</xdr:row>
      <xdr:rowOff>0</xdr:rowOff>
    </xdr:to>
    <xdr:cxnSp macro="">
      <xdr:nvCxnSpPr>
        <xdr:cNvPr id="280" name="直線矢印コネクタ 279">
          <a:extLst>
            <a:ext uri="{FF2B5EF4-FFF2-40B4-BE49-F238E27FC236}">
              <a16:creationId xmlns:a16="http://schemas.microsoft.com/office/drawing/2014/main" xmlns=""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648</xdr:row>
      <xdr:rowOff>0</xdr:rowOff>
    </xdr:from>
    <xdr:to>
      <xdr:col>117</xdr:col>
      <xdr:colOff>1</xdr:colOff>
      <xdr:row>649</xdr:row>
      <xdr:rowOff>0</xdr:rowOff>
    </xdr:to>
    <xdr:cxnSp macro="">
      <xdr:nvCxnSpPr>
        <xdr:cNvPr id="281" name="直線矢印コネクタ 280">
          <a:extLst>
            <a:ext uri="{FF2B5EF4-FFF2-40B4-BE49-F238E27FC236}">
              <a16:creationId xmlns:a16="http://schemas.microsoft.com/office/drawing/2014/main" xmlns=""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633</xdr:row>
      <xdr:rowOff>123770</xdr:rowOff>
    </xdr:from>
    <xdr:to>
      <xdr:col>125</xdr:col>
      <xdr:colOff>0</xdr:colOff>
      <xdr:row>633</xdr:row>
      <xdr:rowOff>123770</xdr:rowOff>
    </xdr:to>
    <xdr:cxnSp macro="">
      <xdr:nvCxnSpPr>
        <xdr:cNvPr id="282" name="直線矢印コネクタ 281">
          <a:extLst>
            <a:ext uri="{FF2B5EF4-FFF2-40B4-BE49-F238E27FC236}">
              <a16:creationId xmlns:a16="http://schemas.microsoft.com/office/drawing/2014/main" xmlns=""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633</xdr:row>
      <xdr:rowOff>120046</xdr:rowOff>
    </xdr:from>
    <xdr:to>
      <xdr:col>124</xdr:col>
      <xdr:colOff>123567</xdr:colOff>
      <xdr:row>653</xdr:row>
      <xdr:rowOff>0</xdr:rowOff>
    </xdr:to>
    <xdr:cxnSp macro="">
      <xdr:nvCxnSpPr>
        <xdr:cNvPr id="283" name="直線矢印コネクタ 282">
          <a:extLst>
            <a:ext uri="{FF2B5EF4-FFF2-40B4-BE49-F238E27FC236}">
              <a16:creationId xmlns:a16="http://schemas.microsoft.com/office/drawing/2014/main" xmlns=""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721</xdr:row>
      <xdr:rowOff>0</xdr:rowOff>
    </xdr:from>
    <xdr:to>
      <xdr:col>129</xdr:col>
      <xdr:colOff>0</xdr:colOff>
      <xdr:row>725</xdr:row>
      <xdr:rowOff>0</xdr:rowOff>
    </xdr:to>
    <xdr:sp macro="" textlink="">
      <xdr:nvSpPr>
        <xdr:cNvPr id="285" name="吹き出し: 角を丸めた四角形 284">
          <a:extLst>
            <a:ext uri="{FF2B5EF4-FFF2-40B4-BE49-F238E27FC236}">
              <a16:creationId xmlns:a16="http://schemas.microsoft.com/office/drawing/2014/main" xmlns=""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91</xdr:col>
      <xdr:colOff>73929</xdr:colOff>
      <xdr:row>684</xdr:row>
      <xdr:rowOff>0</xdr:rowOff>
    </xdr:from>
    <xdr:to>
      <xdr:col>121</xdr:col>
      <xdr:colOff>0</xdr:colOff>
      <xdr:row>686</xdr:row>
      <xdr:rowOff>50143</xdr:rowOff>
    </xdr:to>
    <xdr:sp macro="" textlink="">
      <xdr:nvSpPr>
        <xdr:cNvPr id="286" name="テキスト ボックス 285">
          <a:extLst>
            <a:ext uri="{FF2B5EF4-FFF2-40B4-BE49-F238E27FC236}">
              <a16:creationId xmlns:a16="http://schemas.microsoft.com/office/drawing/2014/main" xmlns="" id="{6E02F0CB-B670-4566-A8F2-1F4462088AEB}"/>
            </a:ext>
          </a:extLst>
        </xdr:cNvPr>
        <xdr:cNvSpPr txBox="1"/>
      </xdr:nvSpPr>
      <xdr:spPr>
        <a:xfrm>
          <a:off x="11218179" y="159067500"/>
          <a:ext cx="3600000" cy="540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　　</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p>
      </xdr:txBody>
    </xdr:sp>
    <xdr:clientData/>
  </xdr:twoCellAnchor>
  <xdr:twoCellAnchor>
    <xdr:from>
      <xdr:col>103</xdr:col>
      <xdr:colOff>103275</xdr:colOff>
      <xdr:row>627</xdr:row>
      <xdr:rowOff>0</xdr:rowOff>
    </xdr:from>
    <xdr:to>
      <xdr:col>130</xdr:col>
      <xdr:colOff>0</xdr:colOff>
      <xdr:row>630</xdr:row>
      <xdr:rowOff>5625</xdr:rowOff>
    </xdr:to>
    <xdr:sp macro="" textlink="">
      <xdr:nvSpPr>
        <xdr:cNvPr id="287" name="テキスト ボックス 286">
          <a:extLst>
            <a:ext uri="{FF2B5EF4-FFF2-40B4-BE49-F238E27FC236}">
              <a16:creationId xmlns:a16="http://schemas.microsoft.com/office/drawing/2014/main" xmlns="" id="{DFA61DDD-82B9-41A4-9B43-53C03F2294B9}"/>
            </a:ext>
          </a:extLst>
        </xdr:cNvPr>
        <xdr:cNvSpPr txBox="1"/>
      </xdr:nvSpPr>
      <xdr:spPr>
        <a:xfrm>
          <a:off x="12857250" y="142827375"/>
          <a:ext cx="3240000" cy="720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73928</xdr:colOff>
      <xdr:row>730</xdr:row>
      <xdr:rowOff>14787</xdr:rowOff>
    </xdr:from>
    <xdr:to>
      <xdr:col>120</xdr:col>
      <xdr:colOff>0</xdr:colOff>
      <xdr:row>733</xdr:row>
      <xdr:rowOff>0</xdr:rowOff>
    </xdr:to>
    <xdr:sp macro="" textlink="">
      <xdr:nvSpPr>
        <xdr:cNvPr id="288" name="テキスト ボックス 287">
          <a:extLst>
            <a:ext uri="{FF2B5EF4-FFF2-40B4-BE49-F238E27FC236}">
              <a16:creationId xmlns:a16="http://schemas.microsoft.com/office/drawing/2014/main" xmlns="" id="{41A2B182-0AD7-4A9B-BC03-8586D3CCE9C9}"/>
            </a:ext>
          </a:extLst>
        </xdr:cNvPr>
        <xdr:cNvSpPr txBox="1"/>
      </xdr:nvSpPr>
      <xdr:spPr>
        <a:xfrm>
          <a:off x="11167752" y="167441875"/>
          <a:ext cx="3624013" cy="69118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20</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91</xdr:col>
      <xdr:colOff>114189</xdr:colOff>
      <xdr:row>833</xdr:row>
      <xdr:rowOff>232500</xdr:rowOff>
    </xdr:from>
    <xdr:to>
      <xdr:col>121</xdr:col>
      <xdr:colOff>0</xdr:colOff>
      <xdr:row>837</xdr:row>
      <xdr:rowOff>0</xdr:rowOff>
    </xdr:to>
    <xdr:sp macro="" textlink="">
      <xdr:nvSpPr>
        <xdr:cNvPr id="289" name="テキスト ボックス 288">
          <a:extLst>
            <a:ext uri="{FF2B5EF4-FFF2-40B4-BE49-F238E27FC236}">
              <a16:creationId xmlns:a16="http://schemas.microsoft.com/office/drawing/2014/main" xmlns="" id="{BF18FC66-3E77-4AFA-B9B5-8F562ED900C1}"/>
            </a:ext>
          </a:extLst>
        </xdr:cNvPr>
        <xdr:cNvSpPr txBox="1"/>
      </xdr:nvSpPr>
      <xdr:spPr>
        <a:xfrm>
          <a:off x="11331277" y="194777824"/>
          <a:ext cx="3583752" cy="708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20</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903</xdr:row>
      <xdr:rowOff>118512</xdr:rowOff>
    </xdr:from>
    <xdr:to>
      <xdr:col>127</xdr:col>
      <xdr:colOff>95250</xdr:colOff>
      <xdr:row>930</xdr:row>
      <xdr:rowOff>190499</xdr:rowOff>
    </xdr:to>
    <xdr:pic>
      <xdr:nvPicPr>
        <xdr:cNvPr id="290" name="図 289">
          <a:extLst>
            <a:ext uri="{FF2B5EF4-FFF2-40B4-BE49-F238E27FC236}">
              <a16:creationId xmlns:a16="http://schemas.microsoft.com/office/drawing/2014/main" xmlns=""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911</xdr:row>
      <xdr:rowOff>232603</xdr:rowOff>
    </xdr:from>
    <xdr:to>
      <xdr:col>76</xdr:col>
      <xdr:colOff>35332</xdr:colOff>
      <xdr:row>913</xdr:row>
      <xdr:rowOff>32932</xdr:rowOff>
    </xdr:to>
    <xdr:sp macro="" textlink="">
      <xdr:nvSpPr>
        <xdr:cNvPr id="291" name="楕円 9">
          <a:extLst>
            <a:ext uri="{FF2B5EF4-FFF2-40B4-BE49-F238E27FC236}">
              <a16:creationId xmlns:a16="http://schemas.microsoft.com/office/drawing/2014/main" xmlns=""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908</xdr:row>
      <xdr:rowOff>197083</xdr:rowOff>
    </xdr:from>
    <xdr:to>
      <xdr:col>125</xdr:col>
      <xdr:colOff>80646</xdr:colOff>
      <xdr:row>921</xdr:row>
      <xdr:rowOff>205727</xdr:rowOff>
    </xdr:to>
    <xdr:sp macro="" textlink="">
      <xdr:nvSpPr>
        <xdr:cNvPr id="292" name="フリーフォーム: 図形 30">
          <a:extLst>
            <a:ext uri="{FF2B5EF4-FFF2-40B4-BE49-F238E27FC236}">
              <a16:creationId xmlns:a16="http://schemas.microsoft.com/office/drawing/2014/main" xmlns=""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922</xdr:row>
      <xdr:rowOff>111230</xdr:rowOff>
    </xdr:from>
    <xdr:to>
      <xdr:col>83</xdr:col>
      <xdr:colOff>61839</xdr:colOff>
      <xdr:row>923</xdr:row>
      <xdr:rowOff>132560</xdr:rowOff>
    </xdr:to>
    <xdr:sp macro="" textlink="">
      <xdr:nvSpPr>
        <xdr:cNvPr id="293" name="テキスト ボックス 292">
          <a:extLst>
            <a:ext uri="{FF2B5EF4-FFF2-40B4-BE49-F238E27FC236}">
              <a16:creationId xmlns:a16="http://schemas.microsoft.com/office/drawing/2014/main" xmlns=""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912</xdr:row>
      <xdr:rowOff>45655</xdr:rowOff>
    </xdr:from>
    <xdr:to>
      <xdr:col>83</xdr:col>
      <xdr:colOff>69513</xdr:colOff>
      <xdr:row>921</xdr:row>
      <xdr:rowOff>206987</xdr:rowOff>
    </xdr:to>
    <xdr:sp macro="" textlink="">
      <xdr:nvSpPr>
        <xdr:cNvPr id="294" name="フリーフォーム: 図形 3">
          <a:extLst>
            <a:ext uri="{FF2B5EF4-FFF2-40B4-BE49-F238E27FC236}">
              <a16:creationId xmlns:a16="http://schemas.microsoft.com/office/drawing/2014/main" xmlns=""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916</xdr:row>
      <xdr:rowOff>221835</xdr:rowOff>
    </xdr:from>
    <xdr:to>
      <xdr:col>83</xdr:col>
      <xdr:colOff>9777</xdr:colOff>
      <xdr:row>921</xdr:row>
      <xdr:rowOff>173898</xdr:rowOff>
    </xdr:to>
    <xdr:sp macro="" textlink="">
      <xdr:nvSpPr>
        <xdr:cNvPr id="295" name="フリーフォーム: 図形 1">
          <a:extLst>
            <a:ext uri="{FF2B5EF4-FFF2-40B4-BE49-F238E27FC236}">
              <a16:creationId xmlns:a16="http://schemas.microsoft.com/office/drawing/2014/main" xmlns=""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917</xdr:row>
      <xdr:rowOff>12533</xdr:rowOff>
    </xdr:from>
    <xdr:to>
      <xdr:col>79</xdr:col>
      <xdr:colOff>94867</xdr:colOff>
      <xdr:row>921</xdr:row>
      <xdr:rowOff>136200</xdr:rowOff>
    </xdr:to>
    <xdr:sp macro="" textlink="">
      <xdr:nvSpPr>
        <xdr:cNvPr id="296" name="フリーフォーム 10">
          <a:extLst>
            <a:ext uri="{FF2B5EF4-FFF2-40B4-BE49-F238E27FC236}">
              <a16:creationId xmlns:a16="http://schemas.microsoft.com/office/drawing/2014/main" xmlns=""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921</xdr:row>
      <xdr:rowOff>211559</xdr:rowOff>
    </xdr:from>
    <xdr:to>
      <xdr:col>80</xdr:col>
      <xdr:colOff>112128</xdr:colOff>
      <xdr:row>922</xdr:row>
      <xdr:rowOff>133816</xdr:rowOff>
    </xdr:to>
    <xdr:sp macro="" textlink="">
      <xdr:nvSpPr>
        <xdr:cNvPr id="297" name="円/楕円 11">
          <a:extLst>
            <a:ext uri="{FF2B5EF4-FFF2-40B4-BE49-F238E27FC236}">
              <a16:creationId xmlns:a16="http://schemas.microsoft.com/office/drawing/2014/main" xmlns=""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925</xdr:row>
      <xdr:rowOff>30391</xdr:rowOff>
    </xdr:from>
    <xdr:to>
      <xdr:col>91</xdr:col>
      <xdr:colOff>38053</xdr:colOff>
      <xdr:row>930</xdr:row>
      <xdr:rowOff>124021</xdr:rowOff>
    </xdr:to>
    <xdr:sp macro="" textlink="">
      <xdr:nvSpPr>
        <xdr:cNvPr id="298" name="テキスト ボックス 297">
          <a:extLst>
            <a:ext uri="{FF2B5EF4-FFF2-40B4-BE49-F238E27FC236}">
              <a16:creationId xmlns:a16="http://schemas.microsoft.com/office/drawing/2014/main" xmlns=""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917</xdr:row>
      <xdr:rowOff>52544</xdr:rowOff>
    </xdr:from>
    <xdr:to>
      <xdr:col>80</xdr:col>
      <xdr:colOff>91843</xdr:colOff>
      <xdr:row>918</xdr:row>
      <xdr:rowOff>96059</xdr:rowOff>
    </xdr:to>
    <xdr:sp macro="" textlink="">
      <xdr:nvSpPr>
        <xdr:cNvPr id="299" name="楕円 10">
          <a:extLst>
            <a:ext uri="{FF2B5EF4-FFF2-40B4-BE49-F238E27FC236}">
              <a16:creationId xmlns:a16="http://schemas.microsoft.com/office/drawing/2014/main" xmlns=""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916</xdr:row>
      <xdr:rowOff>102314</xdr:rowOff>
    </xdr:from>
    <xdr:to>
      <xdr:col>75</xdr:col>
      <xdr:colOff>65414</xdr:colOff>
      <xdr:row>917</xdr:row>
      <xdr:rowOff>145830</xdr:rowOff>
    </xdr:to>
    <xdr:sp macro="" textlink="">
      <xdr:nvSpPr>
        <xdr:cNvPr id="300" name="楕円 10">
          <a:extLst>
            <a:ext uri="{FF2B5EF4-FFF2-40B4-BE49-F238E27FC236}">
              <a16:creationId xmlns:a16="http://schemas.microsoft.com/office/drawing/2014/main" xmlns=""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908</xdr:row>
      <xdr:rowOff>155592</xdr:rowOff>
    </xdr:from>
    <xdr:to>
      <xdr:col>92</xdr:col>
      <xdr:colOff>2875</xdr:colOff>
      <xdr:row>910</xdr:row>
      <xdr:rowOff>104270</xdr:rowOff>
    </xdr:to>
    <xdr:sp macro="" textlink="">
      <xdr:nvSpPr>
        <xdr:cNvPr id="301" name="四角形吹き出し 15">
          <a:extLst>
            <a:ext uri="{FF2B5EF4-FFF2-40B4-BE49-F238E27FC236}">
              <a16:creationId xmlns:a16="http://schemas.microsoft.com/office/drawing/2014/main" xmlns=""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908</xdr:row>
      <xdr:rowOff>60972</xdr:rowOff>
    </xdr:from>
    <xdr:to>
      <xdr:col>125</xdr:col>
      <xdr:colOff>28505</xdr:colOff>
      <xdr:row>909</xdr:row>
      <xdr:rowOff>99426</xdr:rowOff>
    </xdr:to>
    <xdr:sp macro="" textlink="">
      <xdr:nvSpPr>
        <xdr:cNvPr id="302" name="楕円 9">
          <a:extLst>
            <a:ext uri="{FF2B5EF4-FFF2-40B4-BE49-F238E27FC236}">
              <a16:creationId xmlns:a16="http://schemas.microsoft.com/office/drawing/2014/main" xmlns=""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912</xdr:row>
      <xdr:rowOff>55632</xdr:rowOff>
    </xdr:from>
    <xdr:to>
      <xdr:col>84</xdr:col>
      <xdr:colOff>3377</xdr:colOff>
      <xdr:row>921</xdr:row>
      <xdr:rowOff>216964</xdr:rowOff>
    </xdr:to>
    <xdr:sp macro="" textlink="">
      <xdr:nvSpPr>
        <xdr:cNvPr id="303" name="フリーフォーム: 図形 3">
          <a:extLst>
            <a:ext uri="{FF2B5EF4-FFF2-40B4-BE49-F238E27FC236}">
              <a16:creationId xmlns:a16="http://schemas.microsoft.com/office/drawing/2014/main" xmlns=""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912</xdr:row>
      <xdr:rowOff>44748</xdr:rowOff>
    </xdr:from>
    <xdr:to>
      <xdr:col>84</xdr:col>
      <xdr:colOff>46922</xdr:colOff>
      <xdr:row>921</xdr:row>
      <xdr:rowOff>206080</xdr:rowOff>
    </xdr:to>
    <xdr:sp macro="" textlink="">
      <xdr:nvSpPr>
        <xdr:cNvPr id="304" name="フリーフォーム: 図形 3">
          <a:extLst>
            <a:ext uri="{FF2B5EF4-FFF2-40B4-BE49-F238E27FC236}">
              <a16:creationId xmlns:a16="http://schemas.microsoft.com/office/drawing/2014/main" xmlns=""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912</xdr:row>
      <xdr:rowOff>69240</xdr:rowOff>
    </xdr:from>
    <xdr:to>
      <xdr:col>84</xdr:col>
      <xdr:colOff>110567</xdr:colOff>
      <xdr:row>921</xdr:row>
      <xdr:rowOff>230572</xdr:rowOff>
    </xdr:to>
    <xdr:sp macro="" textlink="">
      <xdr:nvSpPr>
        <xdr:cNvPr id="305" name="フリーフォーム: 図形 3">
          <a:extLst>
            <a:ext uri="{FF2B5EF4-FFF2-40B4-BE49-F238E27FC236}">
              <a16:creationId xmlns:a16="http://schemas.microsoft.com/office/drawing/2014/main" xmlns=""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913</xdr:row>
      <xdr:rowOff>232585</xdr:rowOff>
    </xdr:from>
    <xdr:to>
      <xdr:col>99</xdr:col>
      <xdr:colOff>74207</xdr:colOff>
      <xdr:row>915</xdr:row>
      <xdr:rowOff>178445</xdr:rowOff>
    </xdr:to>
    <xdr:sp macro="" textlink="">
      <xdr:nvSpPr>
        <xdr:cNvPr id="306" name="四角形吹き出し 21">
          <a:extLst>
            <a:ext uri="{FF2B5EF4-FFF2-40B4-BE49-F238E27FC236}">
              <a16:creationId xmlns:a16="http://schemas.microsoft.com/office/drawing/2014/main" xmlns=""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915</xdr:row>
      <xdr:rowOff>235445</xdr:rowOff>
    </xdr:from>
    <xdr:to>
      <xdr:col>102</xdr:col>
      <xdr:colOff>53216</xdr:colOff>
      <xdr:row>918</xdr:row>
      <xdr:rowOff>194025</xdr:rowOff>
    </xdr:to>
    <xdr:sp macro="" textlink="">
      <xdr:nvSpPr>
        <xdr:cNvPr id="307" name="四角形吹き出し 22">
          <a:extLst>
            <a:ext uri="{FF2B5EF4-FFF2-40B4-BE49-F238E27FC236}">
              <a16:creationId xmlns:a16="http://schemas.microsoft.com/office/drawing/2014/main" xmlns=""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913</xdr:row>
      <xdr:rowOff>214779</xdr:rowOff>
    </xdr:from>
    <xdr:to>
      <xdr:col>85</xdr:col>
      <xdr:colOff>1098</xdr:colOff>
      <xdr:row>921</xdr:row>
      <xdr:rowOff>115746</xdr:rowOff>
    </xdr:to>
    <xdr:sp macro="" textlink="">
      <xdr:nvSpPr>
        <xdr:cNvPr id="308" name="テキスト ボックス 307">
          <a:extLst>
            <a:ext uri="{FF2B5EF4-FFF2-40B4-BE49-F238E27FC236}">
              <a16:creationId xmlns:a16="http://schemas.microsoft.com/office/drawing/2014/main" xmlns=""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917</xdr:row>
      <xdr:rowOff>121101</xdr:rowOff>
    </xdr:from>
    <xdr:to>
      <xdr:col>78</xdr:col>
      <xdr:colOff>116656</xdr:colOff>
      <xdr:row>923</xdr:row>
      <xdr:rowOff>184922</xdr:rowOff>
    </xdr:to>
    <xdr:sp macro="" textlink="">
      <xdr:nvSpPr>
        <xdr:cNvPr id="309" name="テキスト ボックス 308">
          <a:extLst>
            <a:ext uri="{FF2B5EF4-FFF2-40B4-BE49-F238E27FC236}">
              <a16:creationId xmlns:a16="http://schemas.microsoft.com/office/drawing/2014/main" xmlns=""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919</xdr:row>
      <xdr:rowOff>26129</xdr:rowOff>
    </xdr:from>
    <xdr:to>
      <xdr:col>109</xdr:col>
      <xdr:colOff>96182</xdr:colOff>
      <xdr:row>921</xdr:row>
      <xdr:rowOff>115935</xdr:rowOff>
    </xdr:to>
    <xdr:sp macro="" textlink="">
      <xdr:nvSpPr>
        <xdr:cNvPr id="310" name="テキスト ボックス 309">
          <a:extLst>
            <a:ext uri="{FF2B5EF4-FFF2-40B4-BE49-F238E27FC236}">
              <a16:creationId xmlns:a16="http://schemas.microsoft.com/office/drawing/2014/main" xmlns=""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909</xdr:row>
      <xdr:rowOff>16109</xdr:rowOff>
    </xdr:from>
    <xdr:to>
      <xdr:col>125</xdr:col>
      <xdr:colOff>28932</xdr:colOff>
      <xdr:row>922</xdr:row>
      <xdr:rowOff>24753</xdr:rowOff>
    </xdr:to>
    <xdr:sp macro="" textlink="">
      <xdr:nvSpPr>
        <xdr:cNvPr id="311" name="フリーフォーム: 図形 30">
          <a:extLst>
            <a:ext uri="{FF2B5EF4-FFF2-40B4-BE49-F238E27FC236}">
              <a16:creationId xmlns:a16="http://schemas.microsoft.com/office/drawing/2014/main" xmlns=""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909</xdr:row>
      <xdr:rowOff>93331</xdr:rowOff>
    </xdr:from>
    <xdr:to>
      <xdr:col>124</xdr:col>
      <xdr:colOff>100485</xdr:colOff>
      <xdr:row>922</xdr:row>
      <xdr:rowOff>101975</xdr:rowOff>
    </xdr:to>
    <xdr:sp macro="" textlink="">
      <xdr:nvSpPr>
        <xdr:cNvPr id="312" name="フリーフォーム: 図形 30">
          <a:extLst>
            <a:ext uri="{FF2B5EF4-FFF2-40B4-BE49-F238E27FC236}">
              <a16:creationId xmlns:a16="http://schemas.microsoft.com/office/drawing/2014/main" xmlns=""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904</xdr:row>
      <xdr:rowOff>145384</xdr:rowOff>
    </xdr:from>
    <xdr:to>
      <xdr:col>121</xdr:col>
      <xdr:colOff>49740</xdr:colOff>
      <xdr:row>907</xdr:row>
      <xdr:rowOff>104706</xdr:rowOff>
    </xdr:to>
    <xdr:sp macro="" textlink="">
      <xdr:nvSpPr>
        <xdr:cNvPr id="313" name="四角形吹き出し 29">
          <a:extLst>
            <a:ext uri="{FF2B5EF4-FFF2-40B4-BE49-F238E27FC236}">
              <a16:creationId xmlns:a16="http://schemas.microsoft.com/office/drawing/2014/main" xmlns=""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91</xdr:col>
      <xdr:colOff>73929</xdr:colOff>
      <xdr:row>892</xdr:row>
      <xdr:rowOff>0</xdr:rowOff>
    </xdr:from>
    <xdr:to>
      <xdr:col>121</xdr:col>
      <xdr:colOff>0</xdr:colOff>
      <xdr:row>894</xdr:row>
      <xdr:rowOff>225410</xdr:rowOff>
    </xdr:to>
    <xdr:sp macro="" textlink="">
      <xdr:nvSpPr>
        <xdr:cNvPr id="314" name="テキスト ボックス 313">
          <a:extLst>
            <a:ext uri="{FF2B5EF4-FFF2-40B4-BE49-F238E27FC236}">
              <a16:creationId xmlns:a16="http://schemas.microsoft.com/office/drawing/2014/main" xmlns="" id="{16EE64B1-1706-4D6D-B94D-FECFCC5E1F24}"/>
            </a:ext>
          </a:extLst>
        </xdr:cNvPr>
        <xdr:cNvSpPr txBox="1"/>
      </xdr:nvSpPr>
      <xdr:spPr>
        <a:xfrm>
          <a:off x="11379690" y="212308109"/>
          <a:ext cx="3653245" cy="705801"/>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103</xdr:col>
      <xdr:colOff>88147</xdr:colOff>
      <xdr:row>416</xdr:row>
      <xdr:rowOff>165971</xdr:rowOff>
    </xdr:from>
    <xdr:ext cx="3240000" cy="540000"/>
    <xdr:sp macro="" textlink="">
      <xdr:nvSpPr>
        <xdr:cNvPr id="315" name="テキスト ボックス 314">
          <a:extLst>
            <a:ext uri="{FF2B5EF4-FFF2-40B4-BE49-F238E27FC236}">
              <a16:creationId xmlns:a16="http://schemas.microsoft.com/office/drawing/2014/main" xmlns="" id="{70918B67-330F-47C6-9D27-5EC6ECA75630}"/>
            </a:ext>
          </a:extLst>
        </xdr:cNvPr>
        <xdr:cNvSpPr txBox="1"/>
      </xdr:nvSpPr>
      <xdr:spPr>
        <a:xfrm>
          <a:off x="12784412" y="93891971"/>
          <a:ext cx="3240000" cy="540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　</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102</xdr:col>
      <xdr:colOff>47100</xdr:colOff>
      <xdr:row>122</xdr:row>
      <xdr:rowOff>0</xdr:rowOff>
    </xdr:from>
    <xdr:to>
      <xdr:col>130</xdr:col>
      <xdr:colOff>0</xdr:colOff>
      <xdr:row>125</xdr:row>
      <xdr:rowOff>5625</xdr:rowOff>
    </xdr:to>
    <xdr:sp macro="" textlink="">
      <xdr:nvSpPr>
        <xdr:cNvPr id="325" name="テキスト ボックス 324">
          <a:extLst>
            <a:ext uri="{FF2B5EF4-FFF2-40B4-BE49-F238E27FC236}">
              <a16:creationId xmlns:a16="http://schemas.microsoft.com/office/drawing/2014/main" xmlns="" id="{BF67A23E-8D93-42FA-9684-87104C16FE3F}"/>
            </a:ext>
          </a:extLst>
        </xdr:cNvPr>
        <xdr:cNvSpPr txBox="1"/>
      </xdr:nvSpPr>
      <xdr:spPr>
        <a:xfrm>
          <a:off x="12677250" y="29689425"/>
          <a:ext cx="3420000" cy="720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1.2</a:t>
          </a: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（３）（４）</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施設利用者（要配慮者）の把握、施設職員の把握</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HG丸ｺﾞｼｯｸM-PRO" panose="020F0600000000000000" pitchFamily="50" charset="-128"/>
              <a:ea typeface="HG丸ｺﾞｼｯｸM-PRO" panose="020F0600000000000000" pitchFamily="50" charset="-128"/>
              <a:cs typeface="+mn-cs"/>
            </a:rPr>
            <a:t>９～</a:t>
          </a: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10</a:t>
          </a:r>
          <a:r>
            <a:rPr kumimoji="1" lang="ja-JP" altLang="ja-JP" sz="1100">
              <a:solidFill>
                <a:schemeClr val="dk1"/>
              </a:solidFill>
              <a:latin typeface="HG丸ｺﾞｼｯｸM-PRO" panose="020F0600000000000000" pitchFamily="50" charset="-128"/>
              <a:ea typeface="HG丸ｺﾞｼｯｸM-PRO" panose="020F0600000000000000" pitchFamily="50" charset="-128"/>
              <a:cs typeface="+mn-cs"/>
            </a:rPr>
            <a:t>ページ</a:t>
          </a:r>
          <a:endPar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103</xdr:col>
      <xdr:colOff>66536</xdr:colOff>
      <xdr:row>141</xdr:row>
      <xdr:rowOff>0</xdr:rowOff>
    </xdr:from>
    <xdr:to>
      <xdr:col>130</xdr:col>
      <xdr:colOff>0</xdr:colOff>
      <xdr:row>143</xdr:row>
      <xdr:rowOff>50143</xdr:rowOff>
    </xdr:to>
    <xdr:sp macro="" textlink="">
      <xdr:nvSpPr>
        <xdr:cNvPr id="331" name="テキスト ボックス 330">
          <a:extLst>
            <a:ext uri="{FF2B5EF4-FFF2-40B4-BE49-F238E27FC236}">
              <a16:creationId xmlns:a16="http://schemas.microsoft.com/office/drawing/2014/main" xmlns="" id="{082B9D4E-7B60-428D-9436-21195ECCED2D}"/>
            </a:ext>
          </a:extLst>
        </xdr:cNvPr>
        <xdr:cNvSpPr txBox="1"/>
      </xdr:nvSpPr>
      <xdr:spPr>
        <a:xfrm>
          <a:off x="12680357" y="34956750"/>
          <a:ext cx="3240000" cy="540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　　</a:t>
          </a:r>
          <a:r>
            <a:rPr kumimoji="1" lang="en-US" altLang="ja-JP" sz="1100">
              <a:latin typeface="HG丸ｺﾞｼｯｸM-PRO" panose="020F0600000000000000" pitchFamily="50" charset="-128"/>
              <a:ea typeface="HG丸ｺﾞｼｯｸM-PRO" panose="020F0600000000000000" pitchFamily="50" charset="-128"/>
            </a:rPr>
            <a:t>10</a:t>
          </a:r>
          <a:r>
            <a:rPr kumimoji="1" lang="ja-JP" altLang="en-US" sz="1100">
              <a:latin typeface="HG丸ｺﾞｼｯｸM-PRO" panose="020F0600000000000000" pitchFamily="50" charset="-128"/>
              <a:ea typeface="HG丸ｺﾞｼｯｸM-PRO" panose="020F0600000000000000" pitchFamily="50" charset="-128"/>
            </a:rPr>
            <a:t>ページ</a:t>
          </a:r>
        </a:p>
      </xdr:txBody>
    </xdr:sp>
    <xdr:clientData/>
  </xdr:twoCellAnchor>
  <xdr:twoCellAnchor>
    <xdr:from>
      <xdr:col>103</xdr:col>
      <xdr:colOff>-1</xdr:colOff>
      <xdr:row>153</xdr:row>
      <xdr:rowOff>0</xdr:rowOff>
    </xdr:from>
    <xdr:to>
      <xdr:col>130</xdr:col>
      <xdr:colOff>25312</xdr:colOff>
      <xdr:row>156</xdr:row>
      <xdr:rowOff>26775</xdr:rowOff>
    </xdr:to>
    <xdr:sp macro="" textlink="">
      <xdr:nvSpPr>
        <xdr:cNvPr id="335" name="テキスト ボックス 334">
          <a:extLst>
            <a:ext uri="{FF2B5EF4-FFF2-40B4-BE49-F238E27FC236}">
              <a16:creationId xmlns:a16="http://schemas.microsoft.com/office/drawing/2014/main" xmlns="" id="{8DC1A594-0DDC-4349-9FAF-D52F03802548}"/>
            </a:ext>
          </a:extLst>
        </xdr:cNvPr>
        <xdr:cNvSpPr txBox="1"/>
      </xdr:nvSpPr>
      <xdr:spPr>
        <a:xfrm>
          <a:off x="12263437" y="37564219"/>
          <a:ext cx="3240000" cy="66971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　　</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51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53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164</xdr:row>
      <xdr:rowOff>0</xdr:rowOff>
    </xdr:from>
    <xdr:to>
      <xdr:col>92</xdr:col>
      <xdr:colOff>123141</xdr:colOff>
      <xdr:row>172</xdr:row>
      <xdr:rowOff>13044</xdr:rowOff>
    </xdr:to>
    <xdr:sp macro="" textlink="">
      <xdr:nvSpPr>
        <xdr:cNvPr id="326" name="四角形: 角を丸くする 325">
          <a:extLst>
            <a:ext uri="{FF2B5EF4-FFF2-40B4-BE49-F238E27FC236}">
              <a16:creationId xmlns:a16="http://schemas.microsoft.com/office/drawing/2014/main" xmlns=""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173</xdr:row>
      <xdr:rowOff>1</xdr:rowOff>
    </xdr:from>
    <xdr:to>
      <xdr:col>92</xdr:col>
      <xdr:colOff>113616</xdr:colOff>
      <xdr:row>181</xdr:row>
      <xdr:rowOff>1</xdr:rowOff>
    </xdr:to>
    <xdr:sp macro="" textlink="">
      <xdr:nvSpPr>
        <xdr:cNvPr id="327" name="四角形: 角を丸くする 326">
          <a:extLst>
            <a:ext uri="{FF2B5EF4-FFF2-40B4-BE49-F238E27FC236}">
              <a16:creationId xmlns:a16="http://schemas.microsoft.com/office/drawing/2014/main" xmlns=""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182</xdr:row>
      <xdr:rowOff>1</xdr:rowOff>
    </xdr:from>
    <xdr:to>
      <xdr:col>93</xdr:col>
      <xdr:colOff>9402</xdr:colOff>
      <xdr:row>190</xdr:row>
      <xdr:rowOff>1</xdr:rowOff>
    </xdr:to>
    <xdr:sp macro="" textlink="">
      <xdr:nvSpPr>
        <xdr:cNvPr id="328" name="四角形: 角を丸くする 327">
          <a:extLst>
            <a:ext uri="{FF2B5EF4-FFF2-40B4-BE49-F238E27FC236}">
              <a16:creationId xmlns:a16="http://schemas.microsoft.com/office/drawing/2014/main" xmlns=""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29" name="四角形: 角を丸くする 328">
          <a:extLst>
            <a:ext uri="{FF2B5EF4-FFF2-40B4-BE49-F238E27FC236}">
              <a16:creationId xmlns:a16="http://schemas.microsoft.com/office/drawing/2014/main" xmlns=""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0" name="四角形: 角を丸くする 329">
          <a:extLst>
            <a:ext uri="{FF2B5EF4-FFF2-40B4-BE49-F238E27FC236}">
              <a16:creationId xmlns:a16="http://schemas.microsoft.com/office/drawing/2014/main" xmlns=""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2" name="四角形: 角を丸くする 331">
          <a:extLst>
            <a:ext uri="{FF2B5EF4-FFF2-40B4-BE49-F238E27FC236}">
              <a16:creationId xmlns:a16="http://schemas.microsoft.com/office/drawing/2014/main" xmlns=""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3" name="四角形: 角を丸くする 332">
          <a:extLst>
            <a:ext uri="{FF2B5EF4-FFF2-40B4-BE49-F238E27FC236}">
              <a16:creationId xmlns:a16="http://schemas.microsoft.com/office/drawing/2014/main" xmlns=""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4" name="四角形: 角を丸くする 333">
          <a:extLst>
            <a:ext uri="{FF2B5EF4-FFF2-40B4-BE49-F238E27FC236}">
              <a16:creationId xmlns:a16="http://schemas.microsoft.com/office/drawing/2014/main" xmlns=""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41" name="四角形: 角を丸くする 340">
          <a:extLst>
            <a:ext uri="{FF2B5EF4-FFF2-40B4-BE49-F238E27FC236}">
              <a16:creationId xmlns:a16="http://schemas.microsoft.com/office/drawing/2014/main" xmlns=""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103</xdr:col>
      <xdr:colOff>66536</xdr:colOff>
      <xdr:row>143</xdr:row>
      <xdr:rowOff>239138</xdr:rowOff>
    </xdr:from>
    <xdr:to>
      <xdr:col>130</xdr:col>
      <xdr:colOff>0</xdr:colOff>
      <xdr:row>147</xdr:row>
      <xdr:rowOff>182585</xdr:rowOff>
    </xdr:to>
    <xdr:sp macro="" textlink="">
      <xdr:nvSpPr>
        <xdr:cNvPr id="3" name="テキスト ボックス 2"/>
        <xdr:cNvSpPr txBox="1"/>
      </xdr:nvSpPr>
      <xdr:spPr>
        <a:xfrm>
          <a:off x="13008376" y="35064159"/>
          <a:ext cx="3325986" cy="900000"/>
        </a:xfrm>
        <a:prstGeom prst="rect">
          <a:avLst/>
        </a:prstGeom>
        <a:solidFill>
          <a:schemeClr val="accent1">
            <a:lumMod val="40000"/>
            <a:lumOff val="60000"/>
          </a:schemeClr>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108000" rIns="72000" bIns="36000" rtlCol="0" anchor="t"/>
        <a:lstStyle/>
        <a:p>
          <a:pPr marL="0" indent="0">
            <a:lnSpc>
              <a:spcPts val="1300"/>
            </a:lnSpc>
          </a:pP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参考</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a:p>
          <a:pPr marL="0" indent="0">
            <a:lnSpc>
              <a:spcPts val="1300"/>
            </a:lnSpc>
          </a:pP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地域防災計画</a:t>
          </a: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資料編　</a:t>
          </a: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255</a:t>
          </a: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256</a:t>
          </a: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ページ　</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a:p>
          <a:pPr marL="0" indent="0">
            <a:lnSpc>
              <a:spcPts val="1300"/>
            </a:lnSpc>
          </a:pP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　○気象警報・注意報の発表基準</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a:p>
          <a:pPr marL="0" indent="0">
            <a:lnSpc>
              <a:spcPts val="1300"/>
            </a:lnSpc>
          </a:pP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　○特別警報の種別及び発表基準</a:t>
          </a:r>
        </a:p>
      </xdr:txBody>
    </xdr:sp>
    <xdr:clientData/>
  </xdr:twoCellAnchor>
  <xdr:twoCellAnchor>
    <xdr:from>
      <xdr:col>95</xdr:col>
      <xdr:colOff>7100</xdr:colOff>
      <xdr:row>310</xdr:row>
      <xdr:rowOff>91701</xdr:rowOff>
    </xdr:from>
    <xdr:to>
      <xdr:col>121</xdr:col>
      <xdr:colOff>27650</xdr:colOff>
      <xdr:row>314</xdr:row>
      <xdr:rowOff>219201</xdr:rowOff>
    </xdr:to>
    <xdr:sp macro="" textlink="">
      <xdr:nvSpPr>
        <xdr:cNvPr id="13" name="角丸四角形 12"/>
        <xdr:cNvSpPr/>
      </xdr:nvSpPr>
      <xdr:spPr>
        <a:xfrm>
          <a:off x="11770475" y="71672076"/>
          <a:ext cx="3240000" cy="1080000"/>
        </a:xfrm>
        <a:prstGeom prst="roundRect">
          <a:avLst/>
        </a:prstGeom>
        <a:solidFill>
          <a:schemeClr val="bg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eaLnBrk="1" fontAlgn="auto" latinLnBrk="0" hangingPunct="1">
            <a:lnSpc>
              <a:spcPts val="1600"/>
            </a:lnSpc>
          </a:pPr>
          <a:r>
            <a:rPr kumimoji="1" lang="ja-JP" altLang="ja-JP" sz="1100" b="0" i="0" baseline="0">
              <a:solidFill>
                <a:schemeClr val="tx1"/>
              </a:solidFill>
              <a:effectLst/>
              <a:latin typeface="+mn-lt"/>
              <a:ea typeface="+mn-ea"/>
              <a:cs typeface="+mn-cs"/>
            </a:rPr>
            <a:t>注意</a:t>
          </a:r>
          <a:endParaRPr lang="ja-JP" altLang="ja-JP" sz="1400">
            <a:solidFill>
              <a:schemeClr val="tx1"/>
            </a:solidFill>
            <a:effectLst/>
          </a:endParaRPr>
        </a:p>
        <a:p>
          <a:pPr eaLnBrk="1" fontAlgn="auto" latinLnBrk="0" hangingPunct="1">
            <a:lnSpc>
              <a:spcPts val="1600"/>
            </a:lnSpc>
          </a:pPr>
          <a:r>
            <a:rPr kumimoji="1" lang="ja-JP" altLang="ja-JP" sz="1100" b="0" i="0" baseline="0">
              <a:solidFill>
                <a:schemeClr val="tx1"/>
              </a:solidFill>
              <a:effectLst/>
              <a:latin typeface="+mn-lt"/>
              <a:ea typeface="+mn-ea"/>
              <a:cs typeface="+mn-cs"/>
            </a:rPr>
            <a:t>町の指定緊急避難場所及び指定避難所を引き渡し場所に指定する場合は、避難所等の開設状況をあらかじめ確認</a:t>
          </a:r>
          <a:endParaRPr lang="ja-JP" altLang="ja-JP" sz="1400">
            <a:solidFill>
              <a:schemeClr val="tx1"/>
            </a:solidFill>
            <a:effectLst/>
          </a:endParaRPr>
        </a:p>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74</xdr:col>
      <xdr:colOff>104715</xdr:colOff>
      <xdr:row>308</xdr:row>
      <xdr:rowOff>228959</xdr:rowOff>
    </xdr:from>
    <xdr:to>
      <xdr:col>95</xdr:col>
      <xdr:colOff>7100</xdr:colOff>
      <xdr:row>312</xdr:row>
      <xdr:rowOff>155451</xdr:rowOff>
    </xdr:to>
    <xdr:cxnSp macro="">
      <xdr:nvCxnSpPr>
        <xdr:cNvPr id="15" name="直線矢印コネクタ 14"/>
        <xdr:cNvCxnSpPr>
          <a:stCxn id="13" idx="1"/>
        </xdr:cNvCxnSpPr>
      </xdr:nvCxnSpPr>
      <xdr:spPr>
        <a:xfrm flipH="1" flipV="1">
          <a:off x="9267765" y="71333084"/>
          <a:ext cx="2502710" cy="878992"/>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104716</xdr:colOff>
      <xdr:row>308</xdr:row>
      <xdr:rowOff>212391</xdr:rowOff>
    </xdr:from>
    <xdr:to>
      <xdr:col>108</xdr:col>
      <xdr:colOff>17375</xdr:colOff>
      <xdr:row>310</xdr:row>
      <xdr:rowOff>91701</xdr:rowOff>
    </xdr:to>
    <xdr:cxnSp macro="">
      <xdr:nvCxnSpPr>
        <xdr:cNvPr id="358" name="直線矢印コネクタ 357"/>
        <xdr:cNvCxnSpPr>
          <a:stCxn id="13" idx="0"/>
        </xdr:cNvCxnSpPr>
      </xdr:nvCxnSpPr>
      <xdr:spPr>
        <a:xfrm flipH="1" flipV="1">
          <a:off x="13106341" y="71316516"/>
          <a:ext cx="284134" cy="35556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51045</xdr:colOff>
      <xdr:row>64</xdr:row>
      <xdr:rowOff>100852</xdr:rowOff>
    </xdr:from>
    <xdr:to>
      <xdr:col>102</xdr:col>
      <xdr:colOff>88599</xdr:colOff>
      <xdr:row>73</xdr:row>
      <xdr:rowOff>211086</xdr:rowOff>
    </xdr:to>
    <xdr:sp macro="" textlink="">
      <xdr:nvSpPr>
        <xdr:cNvPr id="148" name="テキスト ボックス 147">
          <a:extLst>
            <a:ext uri="{FF2B5EF4-FFF2-40B4-BE49-F238E27FC236}">
              <a16:creationId xmlns=""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101</xdr:col>
      <xdr:colOff>0</xdr:colOff>
      <xdr:row>24</xdr:row>
      <xdr:rowOff>204106</xdr:rowOff>
    </xdr:from>
    <xdr:to>
      <xdr:col>130</xdr:col>
      <xdr:colOff>48536</xdr:colOff>
      <xdr:row>27</xdr:row>
      <xdr:rowOff>0</xdr:rowOff>
    </xdr:to>
    <xdr:sp macro="" textlink="">
      <xdr:nvSpPr>
        <xdr:cNvPr id="153" name="テキスト ボックス 152"/>
        <xdr:cNvSpPr txBox="1"/>
      </xdr:nvSpPr>
      <xdr:spPr>
        <a:xfrm>
          <a:off x="13468350" y="6852556"/>
          <a:ext cx="3915686" cy="538844"/>
        </a:xfrm>
        <a:prstGeom prst="rect">
          <a:avLst/>
        </a:prstGeom>
        <a:solidFill>
          <a:srgbClr val="4472C4">
            <a:lumMod val="40000"/>
            <a:lumOff val="60000"/>
          </a:srgbClr>
        </a:solidFill>
        <a:ln w="28575" cmpd="sng">
          <a:solidFill>
            <a:srgbClr val="4472C4"/>
          </a:solidFill>
        </a:ln>
        <a:effectLst/>
      </xdr:spPr>
      <xdr:txBody>
        <a:bodyPr vertOverflow="clip" horzOverflow="clip" wrap="square" lIns="72000" tIns="108000" rIns="72000" bIns="36000"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・山梨県では海がないので</a:t>
          </a:r>
          <a:r>
            <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高潮</a:t>
          </a:r>
          <a:r>
            <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津波</a:t>
          </a:r>
          <a:r>
            <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は対象外</a:t>
          </a:r>
          <a:endPar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・昭和町は山がないので</a:t>
          </a:r>
          <a:r>
            <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土砂災害</a:t>
          </a:r>
          <a:r>
            <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は対象外</a:t>
          </a:r>
        </a:p>
      </xdr:txBody>
    </xdr:sp>
    <xdr:clientData/>
  </xdr:twoCellAnchor>
  <xdr:twoCellAnchor>
    <xdr:from>
      <xdr:col>112</xdr:col>
      <xdr:colOff>81642</xdr:colOff>
      <xdr:row>3</xdr:row>
      <xdr:rowOff>176894</xdr:rowOff>
    </xdr:from>
    <xdr:to>
      <xdr:col>129</xdr:col>
      <xdr:colOff>81643</xdr:colOff>
      <xdr:row>5</xdr:row>
      <xdr:rowOff>47037</xdr:rowOff>
    </xdr:to>
    <xdr:sp macro="" textlink="">
      <xdr:nvSpPr>
        <xdr:cNvPr id="154" name="テキスト ボックス 153">
          <a:extLst>
            <a:ext uri="{FF2B5EF4-FFF2-40B4-BE49-F238E27FC236}">
              <a16:creationId xmlns:a16="http://schemas.microsoft.com/office/drawing/2014/main" xmlns="" id="{E71D956D-A933-4C33-9D22-EFC5A74EC55A}"/>
            </a:ext>
          </a:extLst>
        </xdr:cNvPr>
        <xdr:cNvSpPr txBox="1"/>
      </xdr:nvSpPr>
      <xdr:spPr>
        <a:xfrm>
          <a:off x="13797642" y="843644"/>
          <a:ext cx="2081894" cy="360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避難確保計画作成の手引き</a:t>
          </a:r>
        </a:p>
      </xdr:txBody>
    </xdr:sp>
    <xdr:clientData/>
  </xdr:twoCellAnchor>
  <xdr:twoCellAnchor>
    <xdr:from>
      <xdr:col>112</xdr:col>
      <xdr:colOff>68037</xdr:colOff>
      <xdr:row>5</xdr:row>
      <xdr:rowOff>149679</xdr:rowOff>
    </xdr:from>
    <xdr:to>
      <xdr:col>129</xdr:col>
      <xdr:colOff>95250</xdr:colOff>
      <xdr:row>7</xdr:row>
      <xdr:rowOff>13608</xdr:rowOff>
    </xdr:to>
    <xdr:sp macro="" textlink="">
      <xdr:nvSpPr>
        <xdr:cNvPr id="155" name="テキスト ボックス 154"/>
        <xdr:cNvSpPr txBox="1"/>
      </xdr:nvSpPr>
      <xdr:spPr>
        <a:xfrm>
          <a:off x="13784037" y="1306286"/>
          <a:ext cx="2109106" cy="353786"/>
        </a:xfrm>
        <a:prstGeom prst="rect">
          <a:avLst/>
        </a:prstGeom>
        <a:solidFill>
          <a:srgbClr val="4472C4">
            <a:lumMod val="40000"/>
            <a:lumOff val="60000"/>
          </a:srgbClr>
        </a:solidFill>
        <a:ln w="28575" cmpd="sng">
          <a:solidFill>
            <a:srgbClr val="4472C4"/>
          </a:solidFill>
        </a:ln>
        <a:effectLst/>
      </xdr:spPr>
      <xdr:txBody>
        <a:bodyPr vertOverflow="clip" horzOverflow="clip" wrap="square" lIns="72000" tIns="108000" rIns="72000" bIns="36000"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地域防災計画</a:t>
          </a:r>
        </a:p>
      </xdr:txBody>
    </xdr:sp>
    <xdr:clientData/>
  </xdr:twoCellAnchor>
  <xdr:twoCellAnchor>
    <xdr:from>
      <xdr:col>101</xdr:col>
      <xdr:colOff>0</xdr:colOff>
      <xdr:row>159</xdr:row>
      <xdr:rowOff>0</xdr:rowOff>
    </xdr:from>
    <xdr:to>
      <xdr:col>129</xdr:col>
      <xdr:colOff>99562</xdr:colOff>
      <xdr:row>162</xdr:row>
      <xdr:rowOff>41344</xdr:rowOff>
    </xdr:to>
    <xdr:sp macro="" textlink="">
      <xdr:nvSpPr>
        <xdr:cNvPr id="156" name="テキスト ボックス 155"/>
        <xdr:cNvSpPr txBox="1"/>
      </xdr:nvSpPr>
      <xdr:spPr>
        <a:xfrm>
          <a:off x="12626578" y="38332172"/>
          <a:ext cx="3600000" cy="720000"/>
        </a:xfrm>
        <a:prstGeom prst="rect">
          <a:avLst/>
        </a:prstGeom>
        <a:solidFill>
          <a:schemeClr val="accent1">
            <a:lumMod val="40000"/>
            <a:lumOff val="60000"/>
          </a:schemeClr>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108000" rIns="72000" bIns="36000" rtlCol="0" anchor="t"/>
        <a:lstStyle/>
        <a:p>
          <a:pPr marL="0" indent="0">
            <a:lnSpc>
              <a:spcPts val="1300"/>
            </a:lnSpc>
          </a:pP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参考</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a:p>
          <a:pPr marL="0" indent="0">
            <a:lnSpc>
              <a:spcPts val="1300"/>
            </a:lnSpc>
          </a:pP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地域防災計画</a:t>
          </a: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 資料編　</a:t>
          </a: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257</a:t>
          </a: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259</a:t>
          </a: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a:p>
          <a:pPr marL="0" indent="0">
            <a:lnSpc>
              <a:spcPts val="1300"/>
            </a:lnSpc>
          </a:pP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　○避難指示灯の判断基準</a:t>
          </a:r>
        </a:p>
      </xdr:txBody>
    </xdr:sp>
    <xdr:clientData/>
  </xdr:twoCellAnchor>
  <xdr:twoCellAnchor>
    <xdr:from>
      <xdr:col>103</xdr:col>
      <xdr:colOff>103275</xdr:colOff>
      <xdr:row>217</xdr:row>
      <xdr:rowOff>0</xdr:rowOff>
    </xdr:from>
    <xdr:to>
      <xdr:col>130</xdr:col>
      <xdr:colOff>0</xdr:colOff>
      <xdr:row>220</xdr:row>
      <xdr:rowOff>98775</xdr:rowOff>
    </xdr:to>
    <xdr:sp macro="" textlink="">
      <xdr:nvSpPr>
        <xdr:cNvPr id="157" name="テキスト ボックス 156">
          <a:extLst>
            <a:ext uri="{FF2B5EF4-FFF2-40B4-BE49-F238E27FC236}">
              <a16:creationId xmlns:a16="http://schemas.microsoft.com/office/drawing/2014/main" xmlns="" id="{8DC1A594-0DDC-4349-9FAF-D52F03802548}"/>
            </a:ext>
          </a:extLst>
        </xdr:cNvPr>
        <xdr:cNvSpPr txBox="1"/>
      </xdr:nvSpPr>
      <xdr:spPr>
        <a:xfrm>
          <a:off x="12857250" y="50806350"/>
          <a:ext cx="3240000" cy="756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　　</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51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53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30385</xdr:colOff>
      <xdr:row>349</xdr:row>
      <xdr:rowOff>0</xdr:rowOff>
    </xdr:from>
    <xdr:to>
      <xdr:col>131</xdr:col>
      <xdr:colOff>0</xdr:colOff>
      <xdr:row>351</xdr:row>
      <xdr:rowOff>61029</xdr:rowOff>
    </xdr:to>
    <xdr:sp macro="" textlink="">
      <xdr:nvSpPr>
        <xdr:cNvPr id="160" name="テキスト ボックス 159"/>
        <xdr:cNvSpPr txBox="1"/>
      </xdr:nvSpPr>
      <xdr:spPr>
        <a:xfrm>
          <a:off x="12603385" y="80536676"/>
          <a:ext cx="3544291" cy="531677"/>
        </a:xfrm>
        <a:prstGeom prst="rect">
          <a:avLst/>
        </a:prstGeom>
        <a:solidFill>
          <a:srgbClr val="4472C4">
            <a:lumMod val="40000"/>
            <a:lumOff val="60000"/>
          </a:srgbClr>
        </a:solidFill>
        <a:ln w="28575" cmpd="sng">
          <a:solidFill>
            <a:srgbClr val="4472C4"/>
          </a:solidFill>
        </a:ln>
        <a:effectLst/>
      </xdr:spPr>
      <xdr:txBody>
        <a:bodyPr vertOverflow="clip" horzOverflow="clip" wrap="square" lIns="72000" tIns="108000" rIns="72000" bIns="36000" rtlCol="0" anchor="ctr" anchorCtr="0"/>
        <a:lstStyle/>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地域防災計画 資料編　</a:t>
          </a:r>
          <a:r>
            <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237</a:t>
          </a: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ページ参照</a:t>
          </a:r>
          <a:endPar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指定緊急避難場所・指定避難所</a:t>
          </a:r>
        </a:p>
      </xdr:txBody>
    </xdr:sp>
    <xdr:clientData/>
  </xdr:twoCellAnchor>
  <xdr:twoCellAnchor>
    <xdr:from>
      <xdr:col>69</xdr:col>
      <xdr:colOff>109904</xdr:colOff>
      <xdr:row>168</xdr:row>
      <xdr:rowOff>80596</xdr:rowOff>
    </xdr:from>
    <xdr:to>
      <xdr:col>93</xdr:col>
      <xdr:colOff>520</xdr:colOff>
      <xdr:row>172</xdr:row>
      <xdr:rowOff>41344</xdr:rowOff>
    </xdr:to>
    <xdr:sp macro="" textlink="">
      <xdr:nvSpPr>
        <xdr:cNvPr id="151" name="テキスト ボックス 150"/>
        <xdr:cNvSpPr txBox="1"/>
      </xdr:nvSpPr>
      <xdr:spPr>
        <a:xfrm>
          <a:off x="8704385" y="40788981"/>
          <a:ext cx="2880000" cy="722748"/>
        </a:xfrm>
        <a:prstGeom prst="rect">
          <a:avLst/>
        </a:prstGeom>
        <a:solidFill>
          <a:schemeClr val="accent1">
            <a:lumMod val="40000"/>
            <a:lumOff val="60000"/>
          </a:schemeClr>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108000" rIns="72000" bIns="36000" rtlCol="0" anchor="t"/>
        <a:lstStyle/>
        <a:p>
          <a:pPr marL="0" indent="0">
            <a:lnSpc>
              <a:spcPts val="1300"/>
            </a:lnSpc>
          </a:pP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参考</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a:p>
          <a:pPr marL="0" indent="0">
            <a:lnSpc>
              <a:spcPts val="1300"/>
            </a:lnSpc>
          </a:pP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昭和町では避難指示等の避難情報の発令は</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a:p>
          <a:pPr marL="0" indent="0">
            <a:lnSpc>
              <a:spcPts val="1300"/>
            </a:lnSpc>
          </a:pP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釜無川、荒川の水位を注視して行います。</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93</xdr:col>
      <xdr:colOff>36635</xdr:colOff>
      <xdr:row>162</xdr:row>
      <xdr:rowOff>41344</xdr:rowOff>
    </xdr:from>
    <xdr:to>
      <xdr:col>115</xdr:col>
      <xdr:colOff>49781</xdr:colOff>
      <xdr:row>170</xdr:row>
      <xdr:rowOff>51288</xdr:rowOff>
    </xdr:to>
    <xdr:cxnSp macro="">
      <xdr:nvCxnSpPr>
        <xdr:cNvPr id="5" name="直線矢印コネクタ 4"/>
        <xdr:cNvCxnSpPr>
          <a:stCxn id="156" idx="2"/>
        </xdr:cNvCxnSpPr>
      </xdr:nvCxnSpPr>
      <xdr:spPr>
        <a:xfrm flipH="1">
          <a:off x="11620500" y="39504152"/>
          <a:ext cx="2753416" cy="163652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101</xdr:col>
      <xdr:colOff>13921</xdr:colOff>
      <xdr:row>224</xdr:row>
      <xdr:rowOff>0</xdr:rowOff>
    </xdr:from>
    <xdr:to>
      <xdr:col>129</xdr:col>
      <xdr:colOff>113483</xdr:colOff>
      <xdr:row>227</xdr:row>
      <xdr:rowOff>22294</xdr:rowOff>
    </xdr:to>
    <xdr:sp macro="" textlink="">
      <xdr:nvSpPr>
        <xdr:cNvPr id="159" name="テキスト ボックス 158"/>
        <xdr:cNvSpPr txBox="1"/>
      </xdr:nvSpPr>
      <xdr:spPr>
        <a:xfrm>
          <a:off x="12520246" y="52339875"/>
          <a:ext cx="3566662" cy="717619"/>
        </a:xfrm>
        <a:prstGeom prst="rect">
          <a:avLst/>
        </a:prstGeom>
        <a:solidFill>
          <a:schemeClr val="accent1">
            <a:lumMod val="40000"/>
            <a:lumOff val="60000"/>
          </a:schemeClr>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108000" rIns="72000" bIns="36000" rtlCol="0" anchor="t"/>
        <a:lstStyle/>
        <a:p>
          <a:pPr marL="0" indent="0">
            <a:lnSpc>
              <a:spcPts val="1300"/>
            </a:lnSpc>
          </a:pP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参考</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a:p>
          <a:pPr marL="0" indent="0">
            <a:lnSpc>
              <a:spcPts val="1300"/>
            </a:lnSpc>
          </a:pP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地域防災計画</a:t>
          </a: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 資料編　</a:t>
          </a: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257</a:t>
          </a: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rPr>
            <a:t>259</a:t>
          </a: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ページ</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a:p>
          <a:pPr marL="0" indent="0">
            <a:lnSpc>
              <a:spcPts val="1300"/>
            </a:lnSpc>
          </a:pP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　○避難指示灯の判断基準</a:t>
          </a:r>
        </a:p>
      </xdr:txBody>
    </xdr:sp>
    <xdr:clientData/>
  </xdr:twoCellAnchor>
  <xdr:twoCellAnchor>
    <xdr:from>
      <xdr:col>70</xdr:col>
      <xdr:colOff>0</xdr:colOff>
      <xdr:row>233</xdr:row>
      <xdr:rowOff>109171</xdr:rowOff>
    </xdr:from>
    <xdr:to>
      <xdr:col>93</xdr:col>
      <xdr:colOff>14441</xdr:colOff>
      <xdr:row>237</xdr:row>
      <xdr:rowOff>22294</xdr:rowOff>
    </xdr:to>
    <xdr:sp macro="" textlink="">
      <xdr:nvSpPr>
        <xdr:cNvPr id="162" name="テキスト ボックス 161"/>
        <xdr:cNvSpPr txBox="1"/>
      </xdr:nvSpPr>
      <xdr:spPr>
        <a:xfrm>
          <a:off x="8667750" y="54334996"/>
          <a:ext cx="2862416" cy="722748"/>
        </a:xfrm>
        <a:prstGeom prst="rect">
          <a:avLst/>
        </a:prstGeom>
        <a:solidFill>
          <a:schemeClr val="accent1">
            <a:lumMod val="40000"/>
            <a:lumOff val="60000"/>
          </a:schemeClr>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108000" rIns="72000" bIns="36000" rtlCol="0" anchor="t"/>
        <a:lstStyle/>
        <a:p>
          <a:pPr marL="0" indent="0">
            <a:lnSpc>
              <a:spcPts val="1300"/>
            </a:lnSpc>
          </a:pP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参考</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a:p>
          <a:pPr marL="0" indent="0">
            <a:lnSpc>
              <a:spcPts val="1300"/>
            </a:lnSpc>
          </a:pP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昭和町では避難指示等の避難情報の発令は</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a:p>
          <a:pPr marL="0" indent="0">
            <a:lnSpc>
              <a:spcPts val="1300"/>
            </a:lnSpc>
          </a:pPr>
          <a:r>
            <a:rPr kumimoji="1" lang="ja-JP" altLang="en-US" sz="1100">
              <a:solidFill>
                <a:schemeClr val="dk1"/>
              </a:solidFill>
              <a:latin typeface="HG丸ｺﾞｼｯｸM-PRO" panose="020F0600000000000000" pitchFamily="50" charset="-128"/>
              <a:ea typeface="HG丸ｺﾞｼｯｸM-PRO" panose="020F0600000000000000" pitchFamily="50" charset="-128"/>
              <a:cs typeface="+mn-cs"/>
            </a:rPr>
            <a:t>釜無川、荒川の水位を注視して行います。</a:t>
          </a: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93</xdr:col>
      <xdr:colOff>50556</xdr:colOff>
      <xdr:row>227</xdr:row>
      <xdr:rowOff>22294</xdr:rowOff>
    </xdr:from>
    <xdr:to>
      <xdr:col>115</xdr:col>
      <xdr:colOff>63702</xdr:colOff>
      <xdr:row>235</xdr:row>
      <xdr:rowOff>79863</xdr:rowOff>
    </xdr:to>
    <xdr:cxnSp macro="">
      <xdr:nvCxnSpPr>
        <xdr:cNvPr id="163" name="直線矢印コネクタ 162"/>
        <xdr:cNvCxnSpPr>
          <a:stCxn id="159" idx="2"/>
        </xdr:cNvCxnSpPr>
      </xdr:nvCxnSpPr>
      <xdr:spPr>
        <a:xfrm flipH="1">
          <a:off x="11566281" y="53057494"/>
          <a:ext cx="2737296" cy="162919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114457</xdr:colOff>
      <xdr:row>283</xdr:row>
      <xdr:rowOff>60783</xdr:rowOff>
    </xdr:from>
    <xdr:to>
      <xdr:col>130</xdr:col>
      <xdr:colOff>0</xdr:colOff>
      <xdr:row>287</xdr:row>
      <xdr:rowOff>0</xdr:rowOff>
    </xdr:to>
    <xdr:sp macro="" textlink="">
      <xdr:nvSpPr>
        <xdr:cNvPr id="161" name="テキスト ボックス 160"/>
        <xdr:cNvSpPr txBox="1"/>
      </xdr:nvSpPr>
      <xdr:spPr>
        <a:xfrm>
          <a:off x="12911087" y="66901435"/>
          <a:ext cx="3240000" cy="900000"/>
        </a:xfrm>
        <a:prstGeom prst="rect">
          <a:avLst/>
        </a:prstGeom>
        <a:solidFill>
          <a:srgbClr val="4472C4">
            <a:lumMod val="40000"/>
            <a:lumOff val="60000"/>
          </a:srgbClr>
        </a:solidFill>
        <a:ln w="28575" cmpd="sng">
          <a:solidFill>
            <a:srgbClr val="4472C4"/>
          </a:solidFill>
        </a:ln>
        <a:effectLst/>
      </xdr:spPr>
      <xdr:txBody>
        <a:bodyPr vertOverflow="clip" horzOverflow="clip" wrap="square" lIns="72000" tIns="108000" rIns="72000" bIns="36000"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参考</a:t>
          </a:r>
          <a:endPar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地域防災計画</a:t>
          </a:r>
          <a:r>
            <a:rPr kumimoji="1" lang="en-US"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風水害等編</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・１９２ページ</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（町から行う）警報等の情報伝達　</a:t>
          </a:r>
        </a:p>
      </xdr:txBody>
    </xdr:sp>
    <xdr:clientData/>
  </xdr:twoCellAnchor>
  <xdr:twoCellAnchor>
    <xdr:from>
      <xdr:col>104</xdr:col>
      <xdr:colOff>0</xdr:colOff>
      <xdr:row>316</xdr:row>
      <xdr:rowOff>0</xdr:rowOff>
    </xdr:from>
    <xdr:to>
      <xdr:col>130</xdr:col>
      <xdr:colOff>9783</xdr:colOff>
      <xdr:row>319</xdr:row>
      <xdr:rowOff>179413</xdr:rowOff>
    </xdr:to>
    <xdr:sp macro="" textlink="">
      <xdr:nvSpPr>
        <xdr:cNvPr id="164" name="テキスト ボックス 163"/>
        <xdr:cNvSpPr txBox="1"/>
      </xdr:nvSpPr>
      <xdr:spPr>
        <a:xfrm>
          <a:off x="12920870" y="74783674"/>
          <a:ext cx="3240000" cy="900000"/>
        </a:xfrm>
        <a:prstGeom prst="rect">
          <a:avLst/>
        </a:prstGeom>
        <a:solidFill>
          <a:srgbClr val="4472C4">
            <a:lumMod val="40000"/>
            <a:lumOff val="60000"/>
          </a:srgbClr>
        </a:solidFill>
        <a:ln w="28575" cmpd="sng">
          <a:solidFill>
            <a:srgbClr val="4472C4"/>
          </a:solidFill>
        </a:ln>
        <a:effectLst/>
      </xdr:spPr>
      <xdr:txBody>
        <a:bodyPr vertOverflow="clip" horzOverflow="clip" wrap="square" lIns="72000" tIns="108000" rIns="72000" bIns="36000"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参考</a:t>
          </a:r>
          <a:endPar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游ゴシック"/>
              <a:cs typeface="+mn-cs"/>
            </a:rPr>
            <a:t>【</a:t>
          </a:r>
          <a:r>
            <a:rPr kumimoji="1" lang="ja-JP" altLang="ja-JP" sz="1100" b="0" i="0" u="none" strike="noStrike" kern="0" cap="none" spc="0" normalizeH="0" baseline="0" noProof="0" smtClean="0">
              <a:ln>
                <a:noFill/>
              </a:ln>
              <a:solidFill>
                <a:sysClr val="windowText" lastClr="000000"/>
              </a:solidFill>
              <a:effectLst/>
              <a:uLnTx/>
              <a:uFillTx/>
              <a:latin typeface="Calibri" panose="020F0502020204030204"/>
              <a:ea typeface="游ゴシック"/>
              <a:cs typeface="+mn-cs"/>
            </a:rPr>
            <a:t>地域防災計画</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游ゴシック"/>
              <a:cs typeface="+mn-cs"/>
            </a:rPr>
            <a:t>】</a:t>
          </a:r>
          <a:r>
            <a:rPr kumimoji="1" lang="ja-JP" altLang="ja-JP" sz="1100" b="0" i="0" u="none" strike="noStrike" kern="0" cap="none" spc="0" normalizeH="0" baseline="0" noProof="0" smtClean="0">
              <a:ln>
                <a:noFill/>
              </a:ln>
              <a:solidFill>
                <a:sysClr val="windowText" lastClr="000000"/>
              </a:solidFill>
              <a:effectLst/>
              <a:uLnTx/>
              <a:uFillTx/>
              <a:latin typeface="Calibri" panose="020F0502020204030204"/>
              <a:ea typeface="游ゴシック"/>
              <a:cs typeface="+mn-cs"/>
            </a:rPr>
            <a:t>資料編</a:t>
          </a:r>
          <a:endParaRPr kumimoji="0" lang="ja-JP" altLang="ja-JP" sz="1800" b="0" i="0" u="none" strike="noStrike" kern="0" cap="none" spc="0" normalizeH="0" baseline="0" noProof="0" smtClean="0">
            <a:ln>
              <a:noFill/>
            </a:ln>
            <a:solidFill>
              <a:sysClr val="windowText" lastClr="000000"/>
            </a:solidFill>
            <a:effectLst/>
            <a:uLnTx/>
            <a:uFillTx/>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smtClean="0">
              <a:ln>
                <a:noFill/>
              </a:ln>
              <a:solidFill>
                <a:sysClr val="windowText" lastClr="000000"/>
              </a:solidFill>
              <a:effectLst/>
              <a:uLnTx/>
              <a:uFillTx/>
              <a:latin typeface="Calibri" panose="020F0502020204030204"/>
              <a:ea typeface="游ゴシック"/>
              <a:cs typeface="+mn-cs"/>
            </a:rPr>
            <a:t>　・２３７ページ</a:t>
          </a:r>
          <a:endParaRPr kumimoji="0" lang="ja-JP" altLang="ja-JP" sz="1800" b="0" i="0" u="none" strike="noStrike" kern="0" cap="none" spc="0" normalizeH="0" baseline="0" noProof="0" smtClean="0">
            <a:ln>
              <a:noFill/>
            </a:ln>
            <a:solidFill>
              <a:sysClr val="windowText" lastClr="000000"/>
            </a:solidFill>
            <a:effectLst/>
            <a:uLnTx/>
            <a:uFillTx/>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smtClean="0">
              <a:ln>
                <a:noFill/>
              </a:ln>
              <a:solidFill>
                <a:sysClr val="windowText" lastClr="000000"/>
              </a:solidFill>
              <a:effectLst/>
              <a:uLnTx/>
              <a:uFillTx/>
              <a:latin typeface="Calibri" panose="020F0502020204030204"/>
              <a:ea typeface="游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游ゴシック"/>
              <a:cs typeface="+mn-cs"/>
            </a:rPr>
            <a:t>※</a:t>
          </a:r>
          <a:r>
            <a:rPr kumimoji="1" lang="ja-JP" altLang="ja-JP" sz="1100" b="0" i="0" u="none" strike="noStrike" kern="0" cap="none" spc="0" normalizeH="0" baseline="0" noProof="0" smtClean="0">
              <a:ln>
                <a:noFill/>
              </a:ln>
              <a:solidFill>
                <a:sysClr val="windowText" lastClr="000000"/>
              </a:solidFill>
              <a:effectLst/>
              <a:uLnTx/>
              <a:uFillTx/>
              <a:latin typeface="Calibri" panose="020F0502020204030204"/>
              <a:ea typeface="游ゴシック"/>
              <a:cs typeface="+mn-cs"/>
            </a:rPr>
            <a:t>町の指定緊急避難場所及び指定避難所</a:t>
          </a:r>
          <a:endParaRPr kumimoji="0" lang="ja-JP" altLang="ja-JP" sz="18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93</xdr:col>
      <xdr:colOff>13607</xdr:colOff>
      <xdr:row>575</xdr:row>
      <xdr:rowOff>81643</xdr:rowOff>
    </xdr:from>
    <xdr:to>
      <xdr:col>104</xdr:col>
      <xdr:colOff>54428</xdr:colOff>
      <xdr:row>600</xdr:row>
      <xdr:rowOff>231322</xdr:rowOff>
    </xdr:to>
    <xdr:sp macro="" textlink="">
      <xdr:nvSpPr>
        <xdr:cNvPr id="244" name="フリーフォーム 243"/>
        <xdr:cNvSpPr/>
      </xdr:nvSpPr>
      <xdr:spPr>
        <a:xfrm flipH="1">
          <a:off x="11402786" y="135812893"/>
          <a:ext cx="1387928" cy="6272893"/>
        </a:xfrm>
        <a:custGeom>
          <a:avLst/>
          <a:gdLst>
            <a:gd name="connsiteX0" fmla="*/ 0 w 0"/>
            <a:gd name="connsiteY0" fmla="*/ 494109 h 494109"/>
            <a:gd name="connsiteX1" fmla="*/ 0 w 0"/>
            <a:gd name="connsiteY1" fmla="*/ 0 h 494109"/>
            <a:gd name="connsiteX0" fmla="*/ 0 w 1098"/>
            <a:gd name="connsiteY0" fmla="*/ 10000 h 10000"/>
            <a:gd name="connsiteX1" fmla="*/ 1098 w 1098"/>
            <a:gd name="connsiteY1" fmla="*/ 4810 h 10000"/>
            <a:gd name="connsiteX2" fmla="*/ 0 w 1098"/>
            <a:gd name="connsiteY2" fmla="*/ 0 h 10000"/>
            <a:gd name="connsiteX0" fmla="*/ 0 w 10000"/>
            <a:gd name="connsiteY0" fmla="*/ 10000 h 10000"/>
            <a:gd name="connsiteX1" fmla="*/ 10000 w 10000"/>
            <a:gd name="connsiteY1" fmla="*/ 4810 h 10000"/>
            <a:gd name="connsiteX2" fmla="*/ 0 w 10000"/>
            <a:gd name="connsiteY2" fmla="*/ 0 h 10000"/>
            <a:gd name="connsiteX0" fmla="*/ 0 w 10000"/>
            <a:gd name="connsiteY0" fmla="*/ 10000 h 10000"/>
            <a:gd name="connsiteX1" fmla="*/ 10000 w 10000"/>
            <a:gd name="connsiteY1" fmla="*/ 4810 h 10000"/>
            <a:gd name="connsiteX2" fmla="*/ 0 w 10000"/>
            <a:gd name="connsiteY2" fmla="*/ 0 h 10000"/>
            <a:gd name="connsiteX0" fmla="*/ 0 w 10000"/>
            <a:gd name="connsiteY0" fmla="*/ 10000 h 10000"/>
            <a:gd name="connsiteX1" fmla="*/ 10000 w 10000"/>
            <a:gd name="connsiteY1" fmla="*/ 4810 h 10000"/>
            <a:gd name="connsiteX2" fmla="*/ 0 w 10000"/>
            <a:gd name="connsiteY2" fmla="*/ 0 h 10000"/>
            <a:gd name="connsiteX0" fmla="*/ 1862207 w 1872207"/>
            <a:gd name="connsiteY0" fmla="*/ 10000 h 10000"/>
            <a:gd name="connsiteX1" fmla="*/ 1872207 w 1872207"/>
            <a:gd name="connsiteY1" fmla="*/ 4810 h 10000"/>
            <a:gd name="connsiteX2" fmla="*/ 1862207 w 1872207"/>
            <a:gd name="connsiteY2" fmla="*/ 0 h 10000"/>
            <a:gd name="connsiteX0" fmla="*/ 3123328 w 3133328"/>
            <a:gd name="connsiteY0" fmla="*/ 10000 h 10000"/>
            <a:gd name="connsiteX1" fmla="*/ 3133328 w 3133328"/>
            <a:gd name="connsiteY1" fmla="*/ 4810 h 10000"/>
            <a:gd name="connsiteX2" fmla="*/ 3123328 w 3133328"/>
            <a:gd name="connsiteY2" fmla="*/ 0 h 10000"/>
            <a:gd name="connsiteX0" fmla="*/ 3129497 w 3139497"/>
            <a:gd name="connsiteY0" fmla="*/ 10000 h 10000"/>
            <a:gd name="connsiteX1" fmla="*/ 3139497 w 3139497"/>
            <a:gd name="connsiteY1" fmla="*/ 4810 h 10000"/>
            <a:gd name="connsiteX2" fmla="*/ 3129497 w 3139497"/>
            <a:gd name="connsiteY2" fmla="*/ 0 h 10000"/>
            <a:gd name="connsiteX0" fmla="*/ 3129499 w 4580765"/>
            <a:gd name="connsiteY0" fmla="*/ 10000 h 10000"/>
            <a:gd name="connsiteX1" fmla="*/ 3139499 w 4580765"/>
            <a:gd name="connsiteY1" fmla="*/ 4810 h 10000"/>
            <a:gd name="connsiteX2" fmla="*/ 3129499 w 4580765"/>
            <a:gd name="connsiteY2" fmla="*/ 0 h 10000"/>
            <a:gd name="connsiteX0" fmla="*/ 3129499 w 5541456"/>
            <a:gd name="connsiteY0" fmla="*/ 10000 h 10000"/>
            <a:gd name="connsiteX1" fmla="*/ 3139499 w 5541456"/>
            <a:gd name="connsiteY1" fmla="*/ 4810 h 10000"/>
            <a:gd name="connsiteX2" fmla="*/ 3129499 w 5541456"/>
            <a:gd name="connsiteY2" fmla="*/ 0 h 10000"/>
            <a:gd name="connsiteX0" fmla="*/ 3129499 w 6093675"/>
            <a:gd name="connsiteY0" fmla="*/ 10000 h 10000"/>
            <a:gd name="connsiteX1" fmla="*/ 3139499 w 6093675"/>
            <a:gd name="connsiteY1" fmla="*/ 4810 h 10000"/>
            <a:gd name="connsiteX2" fmla="*/ 3129499 w 6093675"/>
            <a:gd name="connsiteY2" fmla="*/ 0 h 10000"/>
            <a:gd name="connsiteX0" fmla="*/ 3129499 w 6648860"/>
            <a:gd name="connsiteY0" fmla="*/ 10000 h 10000"/>
            <a:gd name="connsiteX1" fmla="*/ 3139499 w 6648860"/>
            <a:gd name="connsiteY1" fmla="*/ 4810 h 10000"/>
            <a:gd name="connsiteX2" fmla="*/ 3129499 w 6648860"/>
            <a:gd name="connsiteY2" fmla="*/ 0 h 10000"/>
          </a:gdLst>
          <a:ahLst/>
          <a:cxnLst>
            <a:cxn ang="0">
              <a:pos x="connsiteX0" y="connsiteY0"/>
            </a:cxn>
            <a:cxn ang="0">
              <a:pos x="connsiteX1" y="connsiteY1"/>
            </a:cxn>
            <a:cxn ang="0">
              <a:pos x="connsiteX2" y="connsiteY2"/>
            </a:cxn>
          </a:cxnLst>
          <a:rect l="l" t="t" r="r" b="b"/>
          <a:pathLst>
            <a:path w="6648860" h="10000">
              <a:moveTo>
                <a:pt x="3129499" y="10000"/>
              </a:moveTo>
              <a:cubicBezTo>
                <a:pt x="7851609" y="8844"/>
                <a:pt x="7788947" y="5919"/>
                <a:pt x="3139499" y="4810"/>
              </a:cubicBezTo>
              <a:cubicBezTo>
                <a:pt x="-1028305" y="3693"/>
                <a:pt x="-1061304" y="1113"/>
                <a:pt x="3129499" y="0"/>
              </a:cubicBezTo>
            </a:path>
          </a:pathLst>
        </a:custGeom>
        <a:noFill/>
        <a:ln w="762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40822</xdr:colOff>
      <xdr:row>690</xdr:row>
      <xdr:rowOff>95250</xdr:rowOff>
    </xdr:from>
    <xdr:to>
      <xdr:col>103</xdr:col>
      <xdr:colOff>81643</xdr:colOff>
      <xdr:row>716</xdr:row>
      <xdr:rowOff>244928</xdr:rowOff>
    </xdr:to>
    <xdr:sp macro="" textlink="">
      <xdr:nvSpPr>
        <xdr:cNvPr id="165" name="フリーフォーム 164"/>
        <xdr:cNvSpPr/>
      </xdr:nvSpPr>
      <xdr:spPr>
        <a:xfrm flipH="1">
          <a:off x="11307536" y="164074929"/>
          <a:ext cx="1387928" cy="8640535"/>
        </a:xfrm>
        <a:custGeom>
          <a:avLst/>
          <a:gdLst>
            <a:gd name="connsiteX0" fmla="*/ 0 w 0"/>
            <a:gd name="connsiteY0" fmla="*/ 494109 h 494109"/>
            <a:gd name="connsiteX1" fmla="*/ 0 w 0"/>
            <a:gd name="connsiteY1" fmla="*/ 0 h 494109"/>
            <a:gd name="connsiteX0" fmla="*/ 0 w 1098"/>
            <a:gd name="connsiteY0" fmla="*/ 10000 h 10000"/>
            <a:gd name="connsiteX1" fmla="*/ 1098 w 1098"/>
            <a:gd name="connsiteY1" fmla="*/ 4810 h 10000"/>
            <a:gd name="connsiteX2" fmla="*/ 0 w 1098"/>
            <a:gd name="connsiteY2" fmla="*/ 0 h 10000"/>
            <a:gd name="connsiteX0" fmla="*/ 0 w 10000"/>
            <a:gd name="connsiteY0" fmla="*/ 10000 h 10000"/>
            <a:gd name="connsiteX1" fmla="*/ 10000 w 10000"/>
            <a:gd name="connsiteY1" fmla="*/ 4810 h 10000"/>
            <a:gd name="connsiteX2" fmla="*/ 0 w 10000"/>
            <a:gd name="connsiteY2" fmla="*/ 0 h 10000"/>
            <a:gd name="connsiteX0" fmla="*/ 0 w 10000"/>
            <a:gd name="connsiteY0" fmla="*/ 10000 h 10000"/>
            <a:gd name="connsiteX1" fmla="*/ 10000 w 10000"/>
            <a:gd name="connsiteY1" fmla="*/ 4810 h 10000"/>
            <a:gd name="connsiteX2" fmla="*/ 0 w 10000"/>
            <a:gd name="connsiteY2" fmla="*/ 0 h 10000"/>
            <a:gd name="connsiteX0" fmla="*/ 0 w 10000"/>
            <a:gd name="connsiteY0" fmla="*/ 10000 h 10000"/>
            <a:gd name="connsiteX1" fmla="*/ 10000 w 10000"/>
            <a:gd name="connsiteY1" fmla="*/ 4810 h 10000"/>
            <a:gd name="connsiteX2" fmla="*/ 0 w 10000"/>
            <a:gd name="connsiteY2" fmla="*/ 0 h 10000"/>
            <a:gd name="connsiteX0" fmla="*/ 1862207 w 1872207"/>
            <a:gd name="connsiteY0" fmla="*/ 10000 h 10000"/>
            <a:gd name="connsiteX1" fmla="*/ 1872207 w 1872207"/>
            <a:gd name="connsiteY1" fmla="*/ 4810 h 10000"/>
            <a:gd name="connsiteX2" fmla="*/ 1862207 w 1872207"/>
            <a:gd name="connsiteY2" fmla="*/ 0 h 10000"/>
            <a:gd name="connsiteX0" fmla="*/ 3123328 w 3133328"/>
            <a:gd name="connsiteY0" fmla="*/ 10000 h 10000"/>
            <a:gd name="connsiteX1" fmla="*/ 3133328 w 3133328"/>
            <a:gd name="connsiteY1" fmla="*/ 4810 h 10000"/>
            <a:gd name="connsiteX2" fmla="*/ 3123328 w 3133328"/>
            <a:gd name="connsiteY2" fmla="*/ 0 h 10000"/>
            <a:gd name="connsiteX0" fmla="*/ 3129497 w 3139497"/>
            <a:gd name="connsiteY0" fmla="*/ 10000 h 10000"/>
            <a:gd name="connsiteX1" fmla="*/ 3139497 w 3139497"/>
            <a:gd name="connsiteY1" fmla="*/ 4810 h 10000"/>
            <a:gd name="connsiteX2" fmla="*/ 3129497 w 3139497"/>
            <a:gd name="connsiteY2" fmla="*/ 0 h 10000"/>
            <a:gd name="connsiteX0" fmla="*/ 3129499 w 4580765"/>
            <a:gd name="connsiteY0" fmla="*/ 10000 h 10000"/>
            <a:gd name="connsiteX1" fmla="*/ 3139499 w 4580765"/>
            <a:gd name="connsiteY1" fmla="*/ 4810 h 10000"/>
            <a:gd name="connsiteX2" fmla="*/ 3129499 w 4580765"/>
            <a:gd name="connsiteY2" fmla="*/ 0 h 10000"/>
            <a:gd name="connsiteX0" fmla="*/ 3129499 w 5541456"/>
            <a:gd name="connsiteY0" fmla="*/ 10000 h 10000"/>
            <a:gd name="connsiteX1" fmla="*/ 3139499 w 5541456"/>
            <a:gd name="connsiteY1" fmla="*/ 4810 h 10000"/>
            <a:gd name="connsiteX2" fmla="*/ 3129499 w 5541456"/>
            <a:gd name="connsiteY2" fmla="*/ 0 h 10000"/>
            <a:gd name="connsiteX0" fmla="*/ 3129499 w 6093675"/>
            <a:gd name="connsiteY0" fmla="*/ 10000 h 10000"/>
            <a:gd name="connsiteX1" fmla="*/ 3139499 w 6093675"/>
            <a:gd name="connsiteY1" fmla="*/ 4810 h 10000"/>
            <a:gd name="connsiteX2" fmla="*/ 3129499 w 6093675"/>
            <a:gd name="connsiteY2" fmla="*/ 0 h 10000"/>
            <a:gd name="connsiteX0" fmla="*/ 3129499 w 6648860"/>
            <a:gd name="connsiteY0" fmla="*/ 10000 h 10000"/>
            <a:gd name="connsiteX1" fmla="*/ 3139499 w 6648860"/>
            <a:gd name="connsiteY1" fmla="*/ 4810 h 10000"/>
            <a:gd name="connsiteX2" fmla="*/ 3129499 w 6648860"/>
            <a:gd name="connsiteY2" fmla="*/ 0 h 10000"/>
          </a:gdLst>
          <a:ahLst/>
          <a:cxnLst>
            <a:cxn ang="0">
              <a:pos x="connsiteX0" y="connsiteY0"/>
            </a:cxn>
            <a:cxn ang="0">
              <a:pos x="connsiteX1" y="connsiteY1"/>
            </a:cxn>
            <a:cxn ang="0">
              <a:pos x="connsiteX2" y="connsiteY2"/>
            </a:cxn>
          </a:cxnLst>
          <a:rect l="l" t="t" r="r" b="b"/>
          <a:pathLst>
            <a:path w="6648860" h="10000">
              <a:moveTo>
                <a:pt x="3129499" y="10000"/>
              </a:moveTo>
              <a:cubicBezTo>
                <a:pt x="7851609" y="8844"/>
                <a:pt x="7788947" y="5919"/>
                <a:pt x="3139499" y="4810"/>
              </a:cubicBezTo>
              <a:cubicBezTo>
                <a:pt x="-1028305" y="3693"/>
                <a:pt x="-1061304" y="1113"/>
                <a:pt x="3129499" y="0"/>
              </a:cubicBezTo>
            </a:path>
          </a:pathLst>
        </a:custGeom>
        <a:noFill/>
        <a:ln w="762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游ゴシック"/>
            <a:cs typeface="+mn-cs"/>
          </a:endParaRPr>
        </a:p>
      </xdr:txBody>
    </xdr:sp>
    <xdr:clientData/>
  </xdr:twoCellAnchor>
  <xdr:twoCellAnchor>
    <xdr:from>
      <xdr:col>94</xdr:col>
      <xdr:colOff>66261</xdr:colOff>
      <xdr:row>896</xdr:row>
      <xdr:rowOff>16566</xdr:rowOff>
    </xdr:from>
    <xdr:to>
      <xdr:col>120</xdr:col>
      <xdr:colOff>76043</xdr:colOff>
      <xdr:row>899</xdr:row>
      <xdr:rowOff>87979</xdr:rowOff>
    </xdr:to>
    <xdr:sp macro="" textlink="">
      <xdr:nvSpPr>
        <xdr:cNvPr id="158" name="テキスト ボックス 157"/>
        <xdr:cNvSpPr txBox="1"/>
      </xdr:nvSpPr>
      <xdr:spPr>
        <a:xfrm>
          <a:off x="11744739" y="213285457"/>
          <a:ext cx="3240000" cy="792000"/>
        </a:xfrm>
        <a:prstGeom prst="rect">
          <a:avLst/>
        </a:prstGeom>
        <a:solidFill>
          <a:srgbClr val="4472C4">
            <a:lumMod val="40000"/>
            <a:lumOff val="60000"/>
          </a:srgbClr>
        </a:solidFill>
        <a:ln w="28575" cmpd="sng">
          <a:solidFill>
            <a:srgbClr val="4472C4"/>
          </a:solidFill>
        </a:ln>
        <a:effectLst/>
      </xdr:spPr>
      <xdr:txBody>
        <a:bodyPr vertOverflow="clip" horzOverflow="clip" wrap="square" lIns="72000" tIns="108000" rIns="72000" bIns="36000" rtlCol="0" anchor="t"/>
        <a:lstStyle/>
        <a:p>
          <a:pPr eaLnBrk="1" fontAlgn="auto" latinLnBrk="0" hangingPunct="1">
            <a:lnSpc>
              <a:spcPts val="1200"/>
            </a:lnSpc>
          </a:pPr>
          <a:r>
            <a:rPr kumimoji="1" lang="ja-JP" altLang="ja-JP" sz="1100" b="0" i="0" baseline="0">
              <a:effectLst/>
              <a:latin typeface="+mn-lt"/>
              <a:ea typeface="+mn-ea"/>
              <a:cs typeface="+mn-cs"/>
            </a:rPr>
            <a:t>参照</a:t>
          </a:r>
          <a:endParaRPr lang="ja-JP" altLang="ja-JP">
            <a:effectLst/>
          </a:endParaRPr>
        </a:p>
        <a:p>
          <a:pPr eaLnBrk="1" fontAlgn="auto" latinLnBrk="0" hangingPunct="1">
            <a:lnSpc>
              <a:spcPts val="1200"/>
            </a:lnSpc>
          </a:pPr>
          <a:r>
            <a:rPr kumimoji="1" lang="ja-JP" altLang="ja-JP" sz="1100" b="0" i="0" baseline="0">
              <a:effectLst/>
              <a:latin typeface="+mn-lt"/>
              <a:ea typeface="+mn-ea"/>
              <a:cs typeface="+mn-cs"/>
            </a:rPr>
            <a:t>・昭和町洪水ハザードマップ</a:t>
          </a:r>
          <a:endParaRPr lang="ja-JP" altLang="ja-JP">
            <a:effectLst/>
          </a:endParaRPr>
        </a:p>
        <a:p>
          <a:pPr eaLnBrk="1" fontAlgn="auto" latinLnBrk="0" hangingPunct="1">
            <a:lnSpc>
              <a:spcPts val="1200"/>
            </a:lnSpc>
          </a:pPr>
          <a:r>
            <a:rPr kumimoji="1" lang="ja-JP" altLang="ja-JP" sz="1100" b="0" i="0" baseline="0">
              <a:effectLst/>
              <a:latin typeface="+mn-lt"/>
              <a:ea typeface="+mn-ea"/>
              <a:cs typeface="+mn-cs"/>
            </a:rPr>
            <a:t>・国土交通省ハザードマップポータルサイト</a:t>
          </a:r>
          <a:endParaRPr lang="ja-JP" altLang="ja-JP">
            <a:effectLst/>
          </a:endParaRPr>
        </a:p>
        <a:p>
          <a:pPr eaLnBrk="1" fontAlgn="auto" latinLnBrk="0" hangingPunct="1">
            <a:lnSpc>
              <a:spcPts val="1200"/>
            </a:lnSpc>
          </a:pPr>
          <a:r>
            <a:rPr kumimoji="1" lang="ja-JP" altLang="ja-JP" sz="1100" b="0" i="0" baseline="0">
              <a:effectLst/>
              <a:latin typeface="+mn-lt"/>
              <a:ea typeface="+mn-ea"/>
              <a:cs typeface="+mn-cs"/>
            </a:rPr>
            <a:t>　　など</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topLeftCell="A10" zoomScale="115" zoomScaleNormal="100" zoomScaleSheetLayoutView="115" workbookViewId="0">
      <selection activeCell="T21" sqref="T21:V21"/>
    </sheetView>
  </sheetViews>
  <sheetFormatPr defaultColWidth="9" defaultRowHeight="19.5" customHeight="1" x14ac:dyDescent="0.4"/>
  <cols>
    <col min="1" max="55" width="1.625" style="216" customWidth="1"/>
    <col min="56" max="16384" width="9" style="216"/>
  </cols>
  <sheetData>
    <row r="1" spans="1:65" ht="19.5" customHeight="1" x14ac:dyDescent="0.4">
      <c r="A1" s="217" t="s">
        <v>320</v>
      </c>
    </row>
    <row r="2" spans="1:65" ht="19.5" customHeight="1" thickBot="1" x14ac:dyDescent="0.45"/>
    <row r="3" spans="1:65" ht="19.5" customHeight="1" x14ac:dyDescent="0.4">
      <c r="A3" s="288" t="s">
        <v>321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90"/>
    </row>
    <row r="4" spans="1:65" ht="19.5" customHeight="1" thickBot="1" x14ac:dyDescent="0.45">
      <c r="A4" s="291"/>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3"/>
    </row>
    <row r="5" spans="1:65" ht="19.5" customHeight="1" x14ac:dyDescent="0.4">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row>
    <row r="6" spans="1:65" ht="19.5" customHeight="1" x14ac:dyDescent="0.4">
      <c r="B6" s="294" t="s">
        <v>292</v>
      </c>
      <c r="C6" s="294"/>
      <c r="D6" s="294"/>
      <c r="E6" s="294"/>
      <c r="F6" s="294"/>
      <c r="G6" s="294"/>
      <c r="H6" s="294"/>
      <c r="I6" s="294"/>
      <c r="J6" s="294"/>
      <c r="K6" s="294"/>
      <c r="L6" s="294"/>
      <c r="M6" s="294"/>
      <c r="N6" s="294"/>
      <c r="O6" s="294"/>
      <c r="P6" s="294"/>
      <c r="Q6" s="294"/>
      <c r="R6" s="294"/>
      <c r="S6" s="294"/>
      <c r="T6" s="294" t="s">
        <v>293</v>
      </c>
      <c r="U6" s="294"/>
      <c r="V6" s="294"/>
      <c r="W6" s="294"/>
      <c r="X6" s="294"/>
      <c r="Y6" s="294"/>
      <c r="Z6" s="294"/>
      <c r="AA6" s="294"/>
      <c r="AB6" s="294"/>
      <c r="AC6" s="294"/>
      <c r="AD6" s="294"/>
      <c r="AE6" s="294"/>
      <c r="AF6" s="294"/>
      <c r="AG6" s="294"/>
      <c r="AH6" s="294"/>
      <c r="AI6" s="294"/>
      <c r="AJ6" s="294"/>
      <c r="AK6" s="294"/>
      <c r="AL6" s="294"/>
      <c r="AM6" s="294" t="s">
        <v>294</v>
      </c>
      <c r="AN6" s="294"/>
      <c r="AO6" s="294"/>
      <c r="AP6" s="294"/>
      <c r="AQ6" s="294"/>
      <c r="AR6" s="294"/>
      <c r="AS6" s="294"/>
      <c r="AT6" s="294"/>
      <c r="AU6" s="294"/>
      <c r="AV6" s="294"/>
      <c r="AW6" s="294"/>
      <c r="AX6" s="294"/>
      <c r="AY6" s="294"/>
      <c r="AZ6" s="294"/>
      <c r="BA6" s="294"/>
      <c r="BB6" s="294"/>
      <c r="BC6" s="294"/>
    </row>
    <row r="7" spans="1:65" ht="19.5" customHeight="1" x14ac:dyDescent="0.4">
      <c r="A7" s="223" t="s">
        <v>295</v>
      </c>
      <c r="B7" s="223"/>
      <c r="C7" s="223"/>
      <c r="D7" s="223"/>
      <c r="E7" s="223"/>
      <c r="F7" s="223"/>
      <c r="G7" s="218"/>
      <c r="H7" s="218"/>
      <c r="I7" s="218"/>
      <c r="J7" s="218"/>
      <c r="K7" s="218"/>
      <c r="L7" s="218"/>
      <c r="M7" s="218"/>
      <c r="N7" s="218"/>
      <c r="O7" s="218"/>
      <c r="P7" s="218"/>
      <c r="Q7" s="218"/>
      <c r="R7" s="218"/>
      <c r="S7" s="218"/>
      <c r="T7" s="223"/>
      <c r="U7" s="223"/>
      <c r="V7" s="223"/>
      <c r="W7" s="223"/>
      <c r="X7" s="223"/>
      <c r="Y7" s="223"/>
      <c r="Z7" s="223"/>
      <c r="AA7" s="223"/>
      <c r="AB7" s="218"/>
      <c r="AC7" s="218"/>
      <c r="AD7" s="218"/>
      <c r="AE7" s="218"/>
      <c r="AF7" s="218"/>
      <c r="AG7" s="218"/>
      <c r="AH7" s="218"/>
      <c r="AI7" s="218"/>
      <c r="AJ7" s="218"/>
      <c r="AK7" s="218"/>
      <c r="AL7" s="223"/>
      <c r="AM7" s="223"/>
      <c r="AN7" s="223"/>
      <c r="AO7" s="223"/>
      <c r="AP7" s="223"/>
      <c r="AQ7" s="223"/>
      <c r="AR7" s="223"/>
      <c r="AS7" s="223"/>
      <c r="AT7" s="223"/>
      <c r="AU7" s="223"/>
      <c r="AV7" s="218"/>
      <c r="AW7" s="218"/>
      <c r="AX7" s="218"/>
      <c r="AY7" s="218"/>
      <c r="AZ7" s="218"/>
      <c r="BA7" s="218"/>
      <c r="BB7" s="218"/>
      <c r="BC7" s="218"/>
    </row>
    <row r="8" spans="1:65" ht="5.0999999999999996" customHeight="1" thickBot="1" x14ac:dyDescent="0.45">
      <c r="A8" s="220"/>
      <c r="B8" s="220"/>
      <c r="C8" s="220"/>
      <c r="D8" s="220"/>
      <c r="E8" s="220"/>
      <c r="F8" s="220"/>
      <c r="T8" s="220"/>
      <c r="U8" s="220"/>
      <c r="V8" s="220"/>
      <c r="W8" s="220"/>
      <c r="X8" s="220"/>
      <c r="Y8" s="220"/>
      <c r="Z8" s="220"/>
      <c r="AA8" s="220"/>
      <c r="AM8" s="220"/>
      <c r="AN8" s="220"/>
    </row>
    <row r="9" spans="1:65" ht="19.5" customHeight="1" thickBot="1" x14ac:dyDescent="0.45">
      <c r="B9" s="216" t="s">
        <v>296</v>
      </c>
      <c r="T9" s="295" t="s">
        <v>301</v>
      </c>
      <c r="U9" s="296"/>
      <c r="V9" s="297"/>
      <c r="W9" s="222"/>
      <c r="X9" s="222"/>
      <c r="Y9" s="216" t="s">
        <v>302</v>
      </c>
      <c r="AM9" s="224" t="s">
        <v>303</v>
      </c>
      <c r="AN9" s="224"/>
      <c r="AO9" s="224"/>
      <c r="AP9" s="224"/>
      <c r="AQ9" s="224"/>
      <c r="AR9" s="224"/>
      <c r="AS9" s="224"/>
      <c r="AT9" s="224"/>
      <c r="AU9" s="224"/>
      <c r="AV9" s="224"/>
      <c r="AW9" s="224"/>
      <c r="AX9" s="224"/>
      <c r="AY9" s="224"/>
      <c r="AZ9" s="224"/>
      <c r="BA9" s="224"/>
      <c r="BB9" s="224"/>
      <c r="BC9" s="224"/>
      <c r="BK9" s="238"/>
      <c r="BL9" s="238"/>
      <c r="BM9" s="238"/>
    </row>
    <row r="10" spans="1:65" ht="5.0999999999999996" customHeight="1" thickBot="1" x14ac:dyDescent="0.45">
      <c r="A10" s="220"/>
      <c r="B10" s="220"/>
      <c r="C10" s="220"/>
      <c r="D10" s="220"/>
      <c r="E10" s="220"/>
      <c r="F10" s="220"/>
      <c r="T10" s="220"/>
      <c r="U10" s="220"/>
      <c r="V10" s="220"/>
      <c r="W10" s="220"/>
      <c r="X10" s="220"/>
      <c r="Y10" s="220"/>
      <c r="Z10" s="220"/>
      <c r="AA10" s="220"/>
      <c r="AM10" s="248"/>
      <c r="AN10" s="248"/>
      <c r="AO10" s="224"/>
      <c r="AP10" s="224"/>
      <c r="AQ10" s="224"/>
      <c r="AR10" s="224"/>
      <c r="AS10" s="224"/>
      <c r="AT10" s="224"/>
      <c r="AU10" s="224"/>
      <c r="AV10" s="224"/>
      <c r="AW10" s="224"/>
      <c r="AX10" s="224"/>
      <c r="AY10" s="224"/>
      <c r="AZ10" s="224"/>
      <c r="BA10" s="224"/>
      <c r="BB10" s="224"/>
      <c r="BC10" s="224"/>
    </row>
    <row r="11" spans="1:65" ht="19.5" customHeight="1" thickBot="1" x14ac:dyDescent="0.45">
      <c r="B11" s="216" t="s">
        <v>297</v>
      </c>
      <c r="T11" s="295" t="s">
        <v>301</v>
      </c>
      <c r="U11" s="296"/>
      <c r="V11" s="297"/>
      <c r="W11" s="221"/>
      <c r="X11" s="221"/>
      <c r="Y11" s="216" t="s">
        <v>302</v>
      </c>
      <c r="Z11" s="221"/>
      <c r="AM11" s="224" t="s">
        <v>303</v>
      </c>
      <c r="AN11" s="224"/>
      <c r="AO11" s="224"/>
      <c r="AP11" s="224"/>
      <c r="AQ11" s="224"/>
      <c r="AR11" s="224"/>
      <c r="AS11" s="224"/>
      <c r="AT11" s="224"/>
      <c r="AU11" s="224"/>
      <c r="AV11" s="224"/>
      <c r="AW11" s="224"/>
      <c r="AX11" s="224"/>
      <c r="AY11" s="224"/>
      <c r="AZ11" s="224"/>
      <c r="BA11" s="224"/>
      <c r="BB11" s="224"/>
      <c r="BC11" s="224"/>
      <c r="BK11" s="238"/>
      <c r="BL11" s="238"/>
      <c r="BM11" s="238"/>
    </row>
    <row r="12" spans="1:65" ht="5.0999999999999996" customHeight="1" thickBot="1" x14ac:dyDescent="0.45">
      <c r="A12" s="277"/>
      <c r="B12" s="277"/>
      <c r="C12" s="277"/>
      <c r="D12" s="277"/>
      <c r="E12" s="277"/>
      <c r="F12" s="277"/>
      <c r="G12" s="277"/>
      <c r="H12" s="277"/>
      <c r="I12" s="277"/>
      <c r="J12" s="277"/>
      <c r="K12" s="277"/>
      <c r="L12" s="277"/>
      <c r="M12" s="277"/>
      <c r="N12" s="277"/>
      <c r="O12" s="277"/>
      <c r="P12" s="277"/>
      <c r="Q12" s="277"/>
      <c r="R12" s="277"/>
      <c r="S12" s="277"/>
      <c r="T12" s="278"/>
      <c r="U12" s="278"/>
      <c r="V12" s="278"/>
      <c r="W12" s="278"/>
      <c r="X12" s="278"/>
      <c r="Y12" s="278"/>
      <c r="Z12" s="278"/>
      <c r="AA12" s="277"/>
      <c r="AB12" s="277"/>
      <c r="AC12" s="277"/>
      <c r="AD12" s="277"/>
      <c r="AE12" s="277"/>
      <c r="AF12" s="277"/>
      <c r="AG12" s="277"/>
      <c r="AH12" s="277"/>
      <c r="AI12" s="277"/>
      <c r="AJ12" s="277"/>
      <c r="AK12" s="277"/>
      <c r="AL12" s="277"/>
      <c r="AM12" s="279"/>
      <c r="AN12" s="279"/>
      <c r="AO12" s="279"/>
      <c r="AP12" s="279"/>
      <c r="AQ12" s="279"/>
      <c r="AR12" s="279"/>
      <c r="AS12" s="279"/>
      <c r="AT12" s="279"/>
      <c r="AU12" s="279"/>
      <c r="AV12" s="279"/>
      <c r="AW12" s="279"/>
      <c r="AX12" s="279"/>
      <c r="AY12" s="279"/>
      <c r="AZ12" s="279"/>
      <c r="BA12" s="279"/>
      <c r="BB12" s="279"/>
      <c r="BC12" s="279"/>
    </row>
    <row r="13" spans="1:65" ht="19.5" customHeight="1" thickBot="1" x14ac:dyDescent="0.45">
      <c r="A13" s="277"/>
      <c r="B13" s="277" t="s">
        <v>298</v>
      </c>
      <c r="C13" s="277"/>
      <c r="D13" s="277"/>
      <c r="E13" s="277"/>
      <c r="F13" s="277"/>
      <c r="G13" s="277"/>
      <c r="H13" s="277"/>
      <c r="I13" s="277"/>
      <c r="J13" s="301" t="s">
        <v>487</v>
      </c>
      <c r="K13" s="301"/>
      <c r="L13" s="301"/>
      <c r="M13" s="301"/>
      <c r="N13" s="301"/>
      <c r="O13" s="301"/>
      <c r="P13" s="301"/>
      <c r="Q13" s="301"/>
      <c r="R13" s="301"/>
      <c r="S13" s="277"/>
      <c r="T13" s="298" t="s">
        <v>313</v>
      </c>
      <c r="U13" s="299"/>
      <c r="V13" s="300"/>
      <c r="W13" s="280"/>
      <c r="X13" s="280"/>
      <c r="Y13" s="277" t="s">
        <v>302</v>
      </c>
      <c r="Z13" s="280"/>
      <c r="AA13" s="277"/>
      <c r="AB13" s="277"/>
      <c r="AC13" s="277"/>
      <c r="AD13" s="277"/>
      <c r="AE13" s="277"/>
      <c r="AF13" s="277"/>
      <c r="AG13" s="277"/>
      <c r="AH13" s="277"/>
      <c r="AI13" s="277"/>
      <c r="AJ13" s="277"/>
      <c r="AK13" s="277"/>
      <c r="AL13" s="277"/>
      <c r="AM13" s="279" t="s">
        <v>303</v>
      </c>
      <c r="AN13" s="279"/>
      <c r="AO13" s="279"/>
      <c r="AP13" s="279"/>
      <c r="AQ13" s="279"/>
      <c r="AR13" s="279"/>
      <c r="AS13" s="279"/>
      <c r="AT13" s="279"/>
      <c r="AU13" s="279"/>
      <c r="AV13" s="279"/>
      <c r="AW13" s="279"/>
      <c r="AX13" s="279"/>
      <c r="AY13" s="279"/>
      <c r="AZ13" s="279"/>
      <c r="BA13" s="279"/>
      <c r="BB13" s="279"/>
      <c r="BC13" s="279"/>
    </row>
    <row r="14" spans="1:65" ht="5.0999999999999996" customHeight="1" thickBot="1" x14ac:dyDescent="0.45">
      <c r="A14" s="277"/>
      <c r="B14" s="277"/>
      <c r="C14" s="277"/>
      <c r="D14" s="277"/>
      <c r="E14" s="277"/>
      <c r="F14" s="277"/>
      <c r="G14" s="277"/>
      <c r="H14" s="277"/>
      <c r="I14" s="277"/>
      <c r="J14" s="277"/>
      <c r="K14" s="277"/>
      <c r="L14" s="277"/>
      <c r="M14" s="277"/>
      <c r="N14" s="277"/>
      <c r="O14" s="277"/>
      <c r="P14" s="277"/>
      <c r="Q14" s="277"/>
      <c r="R14" s="277"/>
      <c r="S14" s="277"/>
      <c r="T14" s="278"/>
      <c r="U14" s="278"/>
      <c r="V14" s="278"/>
      <c r="W14" s="278"/>
      <c r="X14" s="278"/>
      <c r="Y14" s="278"/>
      <c r="Z14" s="278"/>
      <c r="AA14" s="277"/>
      <c r="AB14" s="277"/>
      <c r="AC14" s="277"/>
      <c r="AD14" s="277"/>
      <c r="AE14" s="277"/>
      <c r="AF14" s="277"/>
      <c r="AG14" s="277"/>
      <c r="AH14" s="277"/>
      <c r="AI14" s="277"/>
      <c r="AJ14" s="277"/>
      <c r="AK14" s="277"/>
      <c r="AL14" s="277"/>
      <c r="AM14" s="279"/>
      <c r="AN14" s="279"/>
      <c r="AO14" s="279"/>
      <c r="AP14" s="279"/>
      <c r="AQ14" s="279"/>
      <c r="AR14" s="279"/>
      <c r="AS14" s="279"/>
      <c r="AT14" s="279"/>
      <c r="AU14" s="279"/>
      <c r="AV14" s="279"/>
      <c r="AW14" s="279"/>
      <c r="AX14" s="279"/>
      <c r="AY14" s="279"/>
      <c r="AZ14" s="279"/>
      <c r="BA14" s="279"/>
      <c r="BB14" s="279"/>
      <c r="BC14" s="279"/>
    </row>
    <row r="15" spans="1:65" ht="19.5" customHeight="1" thickBot="1" x14ac:dyDescent="0.45">
      <c r="A15" s="277"/>
      <c r="B15" s="277" t="s">
        <v>299</v>
      </c>
      <c r="C15" s="277"/>
      <c r="D15" s="277"/>
      <c r="E15" s="277"/>
      <c r="F15" s="277"/>
      <c r="G15" s="277"/>
      <c r="H15" s="277"/>
      <c r="I15" s="277"/>
      <c r="J15" s="301" t="s">
        <v>487</v>
      </c>
      <c r="K15" s="301"/>
      <c r="L15" s="301"/>
      <c r="M15" s="301"/>
      <c r="N15" s="301"/>
      <c r="O15" s="301"/>
      <c r="P15" s="301"/>
      <c r="Q15" s="301"/>
      <c r="R15" s="301"/>
      <c r="S15" s="277"/>
      <c r="T15" s="298" t="s">
        <v>313</v>
      </c>
      <c r="U15" s="299"/>
      <c r="V15" s="300"/>
      <c r="W15" s="280"/>
      <c r="X15" s="280"/>
      <c r="Y15" s="277" t="s">
        <v>302</v>
      </c>
      <c r="Z15" s="280"/>
      <c r="AA15" s="277"/>
      <c r="AB15" s="277"/>
      <c r="AC15" s="277"/>
      <c r="AD15" s="277"/>
      <c r="AE15" s="277"/>
      <c r="AF15" s="277"/>
      <c r="AG15" s="277"/>
      <c r="AH15" s="277"/>
      <c r="AI15" s="277"/>
      <c r="AJ15" s="277"/>
      <c r="AK15" s="277"/>
      <c r="AL15" s="277"/>
      <c r="AM15" s="279" t="s">
        <v>303</v>
      </c>
      <c r="AN15" s="279"/>
      <c r="AO15" s="279"/>
      <c r="AP15" s="279"/>
      <c r="AQ15" s="279"/>
      <c r="AR15" s="279"/>
      <c r="AS15" s="279"/>
      <c r="AT15" s="279"/>
      <c r="AU15" s="279"/>
      <c r="AV15" s="279"/>
      <c r="AW15" s="279"/>
      <c r="AX15" s="279"/>
      <c r="AY15" s="279"/>
      <c r="AZ15" s="279"/>
      <c r="BA15" s="279"/>
      <c r="BB15" s="279"/>
      <c r="BC15" s="279"/>
    </row>
    <row r="16" spans="1:65" ht="5.0999999999999996" customHeight="1" thickBot="1" x14ac:dyDescent="0.45">
      <c r="A16" s="277"/>
      <c r="B16" s="277"/>
      <c r="C16" s="277"/>
      <c r="D16" s="277"/>
      <c r="E16" s="277"/>
      <c r="F16" s="277"/>
      <c r="G16" s="277"/>
      <c r="H16" s="277"/>
      <c r="I16" s="277"/>
      <c r="J16" s="277"/>
      <c r="K16" s="277"/>
      <c r="L16" s="277"/>
      <c r="M16" s="277"/>
      <c r="N16" s="277"/>
      <c r="O16" s="277"/>
      <c r="P16" s="277"/>
      <c r="Q16" s="277"/>
      <c r="R16" s="277"/>
      <c r="S16" s="277"/>
      <c r="T16" s="278"/>
      <c r="U16" s="278"/>
      <c r="V16" s="278"/>
      <c r="W16" s="278"/>
      <c r="X16" s="278"/>
      <c r="Y16" s="278"/>
      <c r="Z16" s="278"/>
      <c r="AA16" s="277"/>
      <c r="AB16" s="277"/>
      <c r="AC16" s="277"/>
      <c r="AD16" s="277"/>
      <c r="AE16" s="277"/>
      <c r="AF16" s="277"/>
      <c r="AG16" s="277"/>
      <c r="AH16" s="277"/>
      <c r="AI16" s="277"/>
      <c r="AJ16" s="277"/>
      <c r="AK16" s="277"/>
      <c r="AL16" s="277"/>
      <c r="AM16" s="279"/>
      <c r="AN16" s="279"/>
      <c r="AO16" s="279"/>
      <c r="AP16" s="279"/>
      <c r="AQ16" s="279"/>
      <c r="AR16" s="279"/>
      <c r="AS16" s="279"/>
      <c r="AT16" s="279"/>
      <c r="AU16" s="279"/>
      <c r="AV16" s="279"/>
      <c r="AW16" s="279"/>
      <c r="AX16" s="279"/>
      <c r="AY16" s="279"/>
      <c r="AZ16" s="279"/>
      <c r="BA16" s="279"/>
      <c r="BB16" s="279"/>
      <c r="BC16" s="279"/>
    </row>
    <row r="17" spans="1:66" ht="19.5" customHeight="1" thickBot="1" x14ac:dyDescent="0.45">
      <c r="A17" s="277"/>
      <c r="B17" s="277" t="s">
        <v>300</v>
      </c>
      <c r="C17" s="277"/>
      <c r="D17" s="277"/>
      <c r="E17" s="277"/>
      <c r="F17" s="277"/>
      <c r="G17" s="277"/>
      <c r="H17" s="277"/>
      <c r="I17" s="277"/>
      <c r="J17" s="301" t="s">
        <v>487</v>
      </c>
      <c r="K17" s="301"/>
      <c r="L17" s="301"/>
      <c r="M17" s="301"/>
      <c r="N17" s="301"/>
      <c r="O17" s="301"/>
      <c r="P17" s="301"/>
      <c r="Q17" s="301"/>
      <c r="R17" s="301"/>
      <c r="S17" s="277"/>
      <c r="T17" s="298" t="s">
        <v>313</v>
      </c>
      <c r="U17" s="299"/>
      <c r="V17" s="300"/>
      <c r="W17" s="280"/>
      <c r="X17" s="280"/>
      <c r="Y17" s="277" t="s">
        <v>302</v>
      </c>
      <c r="Z17" s="280"/>
      <c r="AA17" s="277"/>
      <c r="AB17" s="277"/>
      <c r="AC17" s="277"/>
      <c r="AD17" s="277"/>
      <c r="AE17" s="277"/>
      <c r="AF17" s="277"/>
      <c r="AG17" s="277"/>
      <c r="AH17" s="277"/>
      <c r="AI17" s="277"/>
      <c r="AJ17" s="277"/>
      <c r="AK17" s="277"/>
      <c r="AL17" s="277"/>
      <c r="AM17" s="279" t="s">
        <v>303</v>
      </c>
      <c r="AN17" s="279"/>
      <c r="AO17" s="279"/>
      <c r="AP17" s="279"/>
      <c r="AQ17" s="279"/>
      <c r="AR17" s="279"/>
      <c r="AS17" s="279"/>
      <c r="AT17" s="279"/>
      <c r="AU17" s="279"/>
      <c r="AV17" s="279"/>
      <c r="AW17" s="279"/>
      <c r="AX17" s="279"/>
      <c r="AY17" s="279"/>
      <c r="AZ17" s="279"/>
      <c r="BA17" s="279"/>
      <c r="BB17" s="279"/>
      <c r="BC17" s="279"/>
    </row>
    <row r="18" spans="1:66" ht="5.0999999999999996" customHeight="1" x14ac:dyDescent="0.4">
      <c r="A18" s="277"/>
      <c r="B18" s="277"/>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9"/>
      <c r="AN18" s="279"/>
      <c r="AO18" s="279"/>
      <c r="AP18" s="279"/>
      <c r="AQ18" s="279"/>
      <c r="AR18" s="279"/>
      <c r="AS18" s="279"/>
      <c r="AT18" s="279"/>
      <c r="AU18" s="279"/>
      <c r="AV18" s="279"/>
      <c r="AW18" s="279"/>
      <c r="AX18" s="279"/>
      <c r="AY18" s="279"/>
      <c r="AZ18" s="279"/>
      <c r="BA18" s="279"/>
      <c r="BB18" s="279"/>
      <c r="BC18" s="279"/>
    </row>
    <row r="19" spans="1:66" ht="19.5" customHeight="1" x14ac:dyDescent="0.4">
      <c r="A19" s="219" t="s">
        <v>330</v>
      </c>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23"/>
      <c r="AN19" s="223"/>
      <c r="AO19" s="223"/>
      <c r="AP19" s="223"/>
      <c r="AQ19" s="223"/>
      <c r="AR19" s="223"/>
      <c r="AS19" s="223"/>
      <c r="AT19" s="223"/>
      <c r="AU19" s="223"/>
      <c r="AV19" s="218"/>
      <c r="AW19" s="218"/>
      <c r="AX19" s="218"/>
      <c r="AY19" s="218"/>
      <c r="AZ19" s="218"/>
      <c r="BA19" s="218"/>
      <c r="BB19" s="218"/>
      <c r="BC19" s="218"/>
      <c r="BE19" s="238" t="s">
        <v>316</v>
      </c>
    </row>
    <row r="20" spans="1:66" ht="5.0999999999999996" customHeight="1" thickBot="1" x14ac:dyDescent="0.45">
      <c r="A20" s="220"/>
      <c r="B20" s="220"/>
      <c r="C20" s="220"/>
      <c r="D20" s="220"/>
      <c r="E20" s="220"/>
      <c r="F20" s="220"/>
      <c r="T20" s="220"/>
      <c r="U20" s="220"/>
      <c r="V20" s="220"/>
      <c r="W20" s="220"/>
      <c r="X20" s="220"/>
      <c r="Y20" s="220"/>
      <c r="Z20" s="220"/>
      <c r="AA20" s="220"/>
      <c r="AM20" s="220"/>
      <c r="AN20" s="220"/>
    </row>
    <row r="21" spans="1:66" ht="19.5" customHeight="1" thickBot="1" x14ac:dyDescent="0.45">
      <c r="B21" s="216" t="s">
        <v>308</v>
      </c>
      <c r="K21" s="302" t="s">
        <v>488</v>
      </c>
      <c r="L21" s="302"/>
      <c r="M21" s="302"/>
      <c r="N21" s="302"/>
      <c r="O21" s="302"/>
      <c r="P21" s="302"/>
      <c r="Q21" s="302"/>
      <c r="R21" s="302"/>
      <c r="T21" s="295" t="s">
        <v>301</v>
      </c>
      <c r="U21" s="296"/>
      <c r="V21" s="297"/>
      <c r="W21" s="221"/>
      <c r="X21" s="221"/>
      <c r="Y21" s="216" t="s">
        <v>322</v>
      </c>
      <c r="AM21" s="216" t="s">
        <v>303</v>
      </c>
      <c r="BE21" s="238" t="s">
        <v>317</v>
      </c>
    </row>
    <row r="22" spans="1:66" ht="5.0999999999999996" customHeight="1" x14ac:dyDescent="0.4">
      <c r="A22" s="220"/>
      <c r="B22" s="220"/>
      <c r="C22" s="220"/>
      <c r="D22" s="220"/>
      <c r="E22" s="220"/>
      <c r="F22" s="220"/>
      <c r="T22" s="220"/>
      <c r="U22" s="220"/>
      <c r="V22" s="220"/>
      <c r="W22" s="220"/>
      <c r="X22" s="220"/>
      <c r="Y22" s="220"/>
      <c r="Z22" s="220"/>
      <c r="AA22" s="220"/>
      <c r="AM22" s="220"/>
      <c r="AN22" s="220"/>
    </row>
    <row r="23" spans="1:66" ht="19.5" customHeight="1" x14ac:dyDescent="0.4">
      <c r="BF23" s="238"/>
      <c r="BG23" s="238"/>
      <c r="BH23" s="238"/>
      <c r="BI23" s="238"/>
      <c r="BJ23" s="238"/>
      <c r="BK23" s="238"/>
      <c r="BL23" s="238"/>
      <c r="BM23" s="238"/>
      <c r="BN23" s="238"/>
    </row>
    <row r="24" spans="1:66" ht="19.5" customHeight="1" x14ac:dyDescent="0.4">
      <c r="BF24" s="238"/>
      <c r="BG24" s="239"/>
      <c r="BH24" s="238"/>
      <c r="BI24" s="245"/>
      <c r="BJ24" s="245"/>
      <c r="BK24" s="245"/>
      <c r="BL24" s="245"/>
      <c r="BM24" s="245"/>
      <c r="BN24" s="245"/>
    </row>
    <row r="25" spans="1:66" ht="19.5" customHeight="1" x14ac:dyDescent="0.4">
      <c r="BI25" s="245"/>
      <c r="BJ25" s="245"/>
      <c r="BK25" s="245"/>
      <c r="BL25" s="245"/>
      <c r="BM25" s="245"/>
      <c r="BN25" s="245"/>
    </row>
    <row r="26" spans="1:66" ht="19.5" customHeight="1" x14ac:dyDescent="0.4">
      <c r="BI26" s="238"/>
      <c r="BJ26" s="245"/>
      <c r="BK26" s="245"/>
      <c r="BL26" s="245"/>
      <c r="BM26" s="245"/>
      <c r="BN26" s="245"/>
    </row>
    <row r="27" spans="1:66" ht="19.5" customHeight="1" x14ac:dyDescent="0.4">
      <c r="BE27" s="230"/>
      <c r="BF27" s="238"/>
      <c r="BG27" s="238"/>
      <c r="BH27" s="238"/>
      <c r="BI27" s="245"/>
      <c r="BJ27" s="245"/>
      <c r="BK27" s="245"/>
      <c r="BL27" s="245"/>
      <c r="BM27" s="245"/>
      <c r="BN27" s="245"/>
    </row>
    <row r="28" spans="1:66" ht="19.5" customHeight="1" x14ac:dyDescent="0.4">
      <c r="BE28" s="230"/>
    </row>
    <row r="29" spans="1:66" ht="19.5" customHeight="1" x14ac:dyDescent="0.4">
      <c r="BE29" s="230"/>
    </row>
    <row r="30" spans="1:66" ht="19.5" customHeight="1" x14ac:dyDescent="0.4">
      <c r="BE30" s="230"/>
      <c r="BG30" s="238" t="str">
        <f>IF(BF24&lt;&gt;"",RIGHT(BF24,LEN(BF24)-1),"")</f>
        <v/>
      </c>
      <c r="BH30" s="238"/>
      <c r="BI30" s="245"/>
      <c r="BJ30" s="245"/>
      <c r="BK30" s="245"/>
      <c r="BL30" s="245"/>
      <c r="BM30" s="245"/>
      <c r="BN30" s="245"/>
    </row>
    <row r="31" spans="1:66" ht="19.5" customHeight="1" x14ac:dyDescent="0.4">
      <c r="BD31" s="230" t="s">
        <v>327</v>
      </c>
      <c r="BE31" s="224">
        <f>COUNTIF(対象災害選択シート!T9:V15,"○")</f>
        <v>2</v>
      </c>
      <c r="BF31" s="224" t="str">
        <f>IF(対象災害選択シート!$T$9="○","　洪水","")&amp;IF(対象災害選択シート!$T$11="○","　内水","")&amp;IF(対象災害選択シート!$T$13="○","　高潮","")&amp;IF(対象災害選択シート!$T$15="○","　津波","")</f>
        <v>　洪水　内水</v>
      </c>
      <c r="BG31" s="239" t="s">
        <v>304</v>
      </c>
      <c r="BH31" s="239" t="str">
        <f>IF(BF31&lt;&gt;"",RIGHT(BF31,LEN(BF31)-1),"")</f>
        <v>洪水　内水</v>
      </c>
      <c r="BI31" s="238" t="s">
        <v>305</v>
      </c>
      <c r="BJ31" s="239" t="s">
        <v>307</v>
      </c>
      <c r="BK31" s="245"/>
      <c r="BL31" s="245"/>
      <c r="BM31" s="245"/>
      <c r="BN31" s="245"/>
    </row>
    <row r="32" spans="1:66" ht="19.5" customHeight="1" x14ac:dyDescent="0.4">
      <c r="BD32" s="230"/>
      <c r="BE32" s="231">
        <f>COUNTIF(対象災害選択シート!T9:V17,"○")</f>
        <v>2</v>
      </c>
      <c r="BF32" s="238"/>
      <c r="BG32" s="239" t="s">
        <v>306</v>
      </c>
      <c r="BH32" s="239"/>
      <c r="BI32" s="238"/>
      <c r="BJ32" s="238"/>
      <c r="BK32" s="245"/>
      <c r="BL32" s="245"/>
      <c r="BM32" s="245"/>
      <c r="BN32" s="245"/>
    </row>
    <row r="33" spans="56:69" ht="19.5" customHeight="1" x14ac:dyDescent="0.4">
      <c r="BD33" s="230" t="s">
        <v>328</v>
      </c>
      <c r="BE33" s="230">
        <f>COUNTIF(対象災害選択シート!T9:V17,"○")</f>
        <v>2</v>
      </c>
      <c r="BF33" s="238" t="str">
        <f>IF(対象災害選択シート!T9="○","・洪水時","")&amp;IF(対象災害選択シート!T11="○","・内水時","")&amp;IF(対象災害選択シート!T13="○","・高潮時","")&amp;IF(対象災害選択シート!T15="○","・津波の発生時","")&amp;IF(対象災害選択シート!T17="○","・土砂災害の発生時","")</f>
        <v>・洪水時・内水時</v>
      </c>
      <c r="BG33" s="238"/>
      <c r="BH33" s="238"/>
      <c r="BI33" s="238" t="s">
        <v>323</v>
      </c>
      <c r="BJ33" s="238" t="s">
        <v>324</v>
      </c>
      <c r="BK33" s="244" t="str">
        <f>IF(BF33&lt;&gt;"",RIGHT(BF33,LEN(BF33)-1),"")</f>
        <v>洪水時・内水時</v>
      </c>
      <c r="BL33" s="244" t="s">
        <v>311</v>
      </c>
      <c r="BN33" s="245"/>
      <c r="BO33" s="245"/>
      <c r="BP33" s="245"/>
      <c r="BQ33" s="245"/>
    </row>
    <row r="34" spans="56:69" ht="19.5" customHeight="1" x14ac:dyDescent="0.4">
      <c r="BD34" s="186"/>
      <c r="BE34" s="230">
        <f>COUNTIF(対象災害選択シート!$T$9:$V$13,"○")</f>
        <v>2</v>
      </c>
      <c r="BF34" s="238" t="str">
        <f>IF(対象災害選択シート!T9="○","・洪水","")&amp;IF(対象災害選択シート!T11="○","・内水","")&amp;IF(対象災害選択シート!T13="○","・高潮","")&amp;IF(対象災害選択シート!T15="○","・津波","")&amp;IF(対象災害選択シート!T17="○","・土砂災害","")</f>
        <v>・洪水・内水</v>
      </c>
      <c r="BG34" s="238"/>
      <c r="BH34" s="238"/>
      <c r="BI34" s="238" t="s">
        <v>309</v>
      </c>
      <c r="BJ34" s="238" t="str">
        <f>IF(BF34&lt;&gt;"",RIGHT(BF34,LEN(BF34)-1),"")</f>
        <v>洪水・内水</v>
      </c>
      <c r="BK34" s="238" t="s">
        <v>310</v>
      </c>
      <c r="BL34" s="245"/>
      <c r="BM34" s="245"/>
      <c r="BN34" s="245"/>
      <c r="BO34" s="245"/>
      <c r="BP34" s="245"/>
      <c r="BQ34" s="245"/>
    </row>
    <row r="35" spans="56:69" ht="19.5" customHeight="1" x14ac:dyDescent="0.4">
      <c r="BD35" s="186"/>
      <c r="BE35" s="230"/>
      <c r="BF35" s="58" t="s">
        <v>319</v>
      </c>
      <c r="BG35" s="238" t="str">
        <f>IF(BE34&lt;&gt;0,"、水防法","")&amp;IF(対象災害選択シート!T15="○","、津波防災地域づくりに関する法律","")&amp;IF(対象災害選択シート!T17="○","、土砂災害防止法","")</f>
        <v>、水防法</v>
      </c>
      <c r="BH35" s="238"/>
      <c r="BI35" s="238"/>
      <c r="BJ35" s="238"/>
      <c r="BK35" s="238" t="str">
        <f>IF(BG35&lt;&gt;"",RIGHT(BG35,LEN(BG35)-1),"")</f>
        <v>水防法</v>
      </c>
      <c r="BL35" s="244" t="str">
        <f>BF35&amp;BK35</f>
        <v>関連法：水防法</v>
      </c>
      <c r="BM35" s="245"/>
      <c r="BN35" s="245"/>
      <c r="BO35" s="245"/>
      <c r="BP35" s="245"/>
      <c r="BQ35" s="245"/>
    </row>
    <row r="36" spans="56:69" ht="19.5" customHeight="1" x14ac:dyDescent="0.4">
      <c r="BD36" s="245" t="s">
        <v>329</v>
      </c>
      <c r="BE36" s="230">
        <f>COUNTIF(対象災害選択シート!T9:V17,"○")</f>
        <v>2</v>
      </c>
      <c r="BF36" s="238" t="str">
        <f>IF(対象災害選択シート!BF33&lt;&gt;"",RIGHT(対象災害選択シート!BF33,LEN(対象災害選択シート!BF33)-1),"")</f>
        <v>洪水時・内水時</v>
      </c>
      <c r="BG36" s="238" t="s">
        <v>312</v>
      </c>
      <c r="BL36" s="245"/>
      <c r="BM36" s="245"/>
      <c r="BN36" s="245"/>
    </row>
  </sheetData>
  <mergeCells count="14">
    <mergeCell ref="A3:BC4"/>
    <mergeCell ref="B6:S6"/>
    <mergeCell ref="T6:AL6"/>
    <mergeCell ref="AM6:BC6"/>
    <mergeCell ref="T21:V21"/>
    <mergeCell ref="T9:V9"/>
    <mergeCell ref="T11:V11"/>
    <mergeCell ref="T13:V13"/>
    <mergeCell ref="T15:V15"/>
    <mergeCell ref="T17:V17"/>
    <mergeCell ref="J13:R13"/>
    <mergeCell ref="J15:R15"/>
    <mergeCell ref="J17:R17"/>
    <mergeCell ref="K21:R21"/>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42"/>
  <sheetViews>
    <sheetView tabSelected="1" view="pageBreakPreview" zoomScale="70" zoomScaleNormal="85" zoomScaleSheetLayoutView="70" workbookViewId="0">
      <selection activeCell="C10" sqref="C10:BL12"/>
    </sheetView>
  </sheetViews>
  <sheetFormatPr defaultColWidth="9" defaultRowHeight="18.75" customHeight="1" x14ac:dyDescent="0.4"/>
  <cols>
    <col min="1" max="133" width="1.625" style="38" customWidth="1"/>
    <col min="134" max="134" width="1.625" style="183" customWidth="1"/>
    <col min="135" max="135" width="1.625" style="230" customWidth="1"/>
    <col min="136" max="183" width="1.625" style="238" customWidth="1"/>
    <col min="184" max="195" width="9" style="238" customWidth="1"/>
    <col min="196" max="224" width="9" style="239" customWidth="1"/>
    <col min="225" max="16384" width="9" style="239"/>
  </cols>
  <sheetData>
    <row r="1" spans="1:135" ht="18.75" customHeight="1" x14ac:dyDescent="0.4">
      <c r="A1" s="305" t="s">
        <v>490</v>
      </c>
      <c r="B1" s="305"/>
      <c r="C1" s="305"/>
      <c r="D1" s="305"/>
      <c r="E1" s="281"/>
      <c r="F1" s="281"/>
      <c r="G1" s="281"/>
      <c r="H1" s="281"/>
      <c r="I1" s="281"/>
      <c r="J1" s="281"/>
      <c r="K1" s="281"/>
      <c r="L1" s="281"/>
      <c r="M1" s="281"/>
      <c r="N1" s="281"/>
      <c r="O1" s="281"/>
    </row>
    <row r="2" spans="1:135" ht="18.75" customHeight="1" x14ac:dyDescent="0.4">
      <c r="A2" s="39"/>
      <c r="B2" s="39"/>
      <c r="C2" s="39"/>
      <c r="D2" s="39"/>
      <c r="E2" s="39"/>
      <c r="F2" s="39"/>
      <c r="G2" s="39"/>
      <c r="H2" s="39"/>
      <c r="I2" s="39"/>
      <c r="J2" s="39"/>
      <c r="K2" s="40"/>
      <c r="L2" s="40"/>
      <c r="M2" s="40"/>
      <c r="N2" s="40"/>
      <c r="O2" s="40"/>
      <c r="P2" s="40"/>
      <c r="Q2" s="40"/>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40"/>
      <c r="BP2" s="40"/>
      <c r="BQ2" s="40"/>
      <c r="BR2" s="40"/>
      <c r="BS2" s="40"/>
      <c r="BT2" s="40"/>
      <c r="BU2" s="40"/>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71" t="s">
        <v>213</v>
      </c>
      <c r="DT2" s="372"/>
      <c r="DU2" s="372"/>
      <c r="DV2" s="372"/>
      <c r="DW2" s="372"/>
      <c r="DX2" s="372"/>
      <c r="DY2" s="372"/>
      <c r="DZ2" s="373"/>
      <c r="EA2" s="39"/>
      <c r="EB2" s="39"/>
      <c r="EC2" s="39"/>
      <c r="ED2" s="184"/>
      <c r="EE2" s="231"/>
    </row>
    <row r="3" spans="1:135" ht="18.75" customHeight="1" x14ac:dyDescent="0.4">
      <c r="A3" s="39"/>
      <c r="B3" s="39"/>
      <c r="C3" s="39"/>
      <c r="D3" s="39"/>
      <c r="E3" s="39"/>
      <c r="F3" s="39"/>
      <c r="G3" s="39"/>
      <c r="H3" s="39"/>
      <c r="I3" s="39"/>
      <c r="J3" s="39"/>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9"/>
      <c r="AR3" s="39"/>
      <c r="AS3" s="39"/>
      <c r="AT3" s="39"/>
      <c r="AU3" s="39"/>
      <c r="AV3" s="39"/>
      <c r="AW3" s="39"/>
      <c r="AX3" s="39"/>
      <c r="AY3" s="39"/>
      <c r="AZ3" s="39"/>
      <c r="BA3" s="39"/>
      <c r="BB3" s="39"/>
      <c r="BC3" s="39"/>
      <c r="BD3" s="39"/>
      <c r="BE3" s="39"/>
      <c r="BF3" s="39"/>
      <c r="BG3" s="39"/>
      <c r="BH3" s="39"/>
      <c r="BI3" s="39"/>
      <c r="BJ3" s="39"/>
      <c r="BK3" s="39"/>
      <c r="BL3" s="39"/>
      <c r="BM3" s="39"/>
      <c r="BN3" s="39"/>
      <c r="BO3" s="41"/>
      <c r="BP3" s="41"/>
      <c r="BQ3" s="41"/>
      <c r="BR3" s="41"/>
      <c r="BS3" s="41"/>
      <c r="BT3" s="41"/>
      <c r="BU3" s="41"/>
      <c r="BV3" s="41"/>
      <c r="BW3" s="41"/>
      <c r="BX3" s="41"/>
      <c r="BY3" s="41"/>
      <c r="BZ3" s="41"/>
      <c r="CA3" s="41"/>
      <c r="CB3" s="41"/>
      <c r="CC3" s="41"/>
      <c r="CD3" s="41"/>
      <c r="CE3" s="41"/>
      <c r="CF3" s="41"/>
      <c r="CG3" s="41"/>
      <c r="CH3" s="41"/>
      <c r="CI3" s="41"/>
      <c r="CJ3" s="41"/>
      <c r="CK3" s="41"/>
      <c r="CL3" s="41"/>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74"/>
      <c r="DT3" s="375"/>
      <c r="DU3" s="375"/>
      <c r="DV3" s="375"/>
      <c r="DW3" s="375"/>
      <c r="DX3" s="375"/>
      <c r="DY3" s="375"/>
      <c r="DZ3" s="376"/>
      <c r="EA3" s="39"/>
      <c r="EB3" s="39"/>
      <c r="EC3" s="39"/>
      <c r="ED3" s="184"/>
      <c r="EE3" s="231"/>
    </row>
    <row r="4" spans="1:135" ht="18.75" customHeight="1" x14ac:dyDescent="0.4">
      <c r="A4" s="39"/>
      <c r="B4" s="39"/>
      <c r="BM4" s="39"/>
      <c r="BN4" s="39"/>
      <c r="BO4" s="39"/>
      <c r="BP4" s="39"/>
      <c r="EA4" s="39"/>
      <c r="EB4" s="39"/>
      <c r="EC4" s="39"/>
      <c r="ED4" s="184"/>
      <c r="EE4" s="231"/>
    </row>
    <row r="5" spans="1:135" ht="18.75" customHeight="1" x14ac:dyDescent="0.4">
      <c r="A5" s="39"/>
      <c r="B5" s="39"/>
      <c r="BM5" s="39"/>
      <c r="BN5" s="39"/>
      <c r="BO5" s="39"/>
      <c r="BP5" s="39"/>
      <c r="EA5" s="39"/>
      <c r="EB5" s="39"/>
      <c r="EC5" s="39"/>
      <c r="ED5" s="184"/>
      <c r="EE5" s="231"/>
    </row>
    <row r="6" spans="1:135" ht="18.75" customHeight="1" x14ac:dyDescent="0.4">
      <c r="A6" s="39"/>
      <c r="B6" s="39"/>
      <c r="BM6" s="39"/>
      <c r="BN6" s="39"/>
      <c r="BO6" s="39"/>
      <c r="BP6" s="39"/>
      <c r="EA6" s="39"/>
      <c r="EB6" s="39"/>
      <c r="EC6" s="39"/>
      <c r="ED6" s="184"/>
      <c r="EE6" s="231"/>
    </row>
    <row r="7" spans="1:135" ht="18.75" customHeight="1" x14ac:dyDescent="0.4">
      <c r="A7" s="39"/>
      <c r="B7" s="39"/>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9"/>
      <c r="BN7" s="39"/>
      <c r="BO7" s="39"/>
      <c r="BP7" s="39"/>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9"/>
      <c r="EB7" s="39"/>
      <c r="EC7" s="39"/>
      <c r="ED7" s="184"/>
      <c r="EE7" s="231"/>
    </row>
    <row r="8" spans="1:135" ht="18.75" customHeight="1" x14ac:dyDescent="0.4">
      <c r="A8" s="39"/>
      <c r="B8" s="39"/>
      <c r="C8" s="39"/>
      <c r="D8" s="39"/>
      <c r="E8" s="39"/>
      <c r="F8" s="39"/>
      <c r="G8" s="39"/>
      <c r="H8" s="39"/>
      <c r="I8" s="39"/>
      <c r="J8" s="39"/>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9"/>
      <c r="BN8" s="39"/>
      <c r="BO8" s="39"/>
      <c r="BP8" s="39"/>
      <c r="BQ8" s="39"/>
      <c r="BR8" s="39"/>
      <c r="BS8" s="39"/>
      <c r="BT8" s="39"/>
      <c r="BU8" s="39"/>
      <c r="BV8" s="39"/>
      <c r="BW8" s="39"/>
      <c r="BX8" s="39"/>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9"/>
      <c r="EB8" s="39"/>
      <c r="EC8" s="39"/>
      <c r="ED8" s="184"/>
      <c r="EE8" s="231"/>
    </row>
    <row r="9" spans="1:135" x14ac:dyDescent="0.4">
      <c r="A9" s="44"/>
      <c r="B9" s="44"/>
      <c r="BM9" s="44"/>
      <c r="BN9" s="44"/>
      <c r="BO9" s="44"/>
      <c r="BP9" s="44"/>
      <c r="EA9" s="44"/>
      <c r="EB9" s="44"/>
      <c r="EC9" s="44"/>
      <c r="ED9" s="185"/>
      <c r="EE9" s="231"/>
    </row>
    <row r="10" spans="1:135" ht="18.75" customHeight="1" x14ac:dyDescent="0.4">
      <c r="A10" s="44"/>
      <c r="B10" s="44"/>
      <c r="C10" s="731" t="s">
        <v>492</v>
      </c>
      <c r="D10" s="731"/>
      <c r="E10" s="731"/>
      <c r="F10" s="731"/>
      <c r="G10" s="731"/>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31"/>
      <c r="AS10" s="731"/>
      <c r="AT10" s="731"/>
      <c r="AU10" s="731"/>
      <c r="AV10" s="731"/>
      <c r="AW10" s="731"/>
      <c r="AX10" s="731"/>
      <c r="AY10" s="731"/>
      <c r="AZ10" s="731"/>
      <c r="BA10" s="731"/>
      <c r="BB10" s="731"/>
      <c r="BC10" s="731"/>
      <c r="BD10" s="731"/>
      <c r="BE10" s="731"/>
      <c r="BF10" s="731"/>
      <c r="BG10" s="731"/>
      <c r="BH10" s="731"/>
      <c r="BI10" s="731"/>
      <c r="BJ10" s="731"/>
      <c r="BK10" s="731"/>
      <c r="BL10" s="731"/>
      <c r="BM10" s="287"/>
      <c r="BN10" s="44"/>
      <c r="BO10" s="44"/>
      <c r="BP10" s="44"/>
      <c r="BQ10" s="731" t="s">
        <v>339</v>
      </c>
      <c r="BR10" s="731"/>
      <c r="BS10" s="731"/>
      <c r="BT10" s="731"/>
      <c r="BU10" s="731"/>
      <c r="BV10" s="731"/>
      <c r="BW10" s="731"/>
      <c r="BX10" s="731"/>
      <c r="BY10" s="731"/>
      <c r="BZ10" s="731"/>
      <c r="CA10" s="731"/>
      <c r="CB10" s="731"/>
      <c r="CC10" s="731"/>
      <c r="CD10" s="731"/>
      <c r="CE10" s="731"/>
      <c r="CF10" s="731"/>
      <c r="CG10" s="731"/>
      <c r="CH10" s="731"/>
      <c r="CI10" s="731"/>
      <c r="CJ10" s="731"/>
      <c r="CK10" s="731"/>
      <c r="CL10" s="731"/>
      <c r="CM10" s="731"/>
      <c r="CN10" s="731"/>
      <c r="CO10" s="731"/>
      <c r="CP10" s="731"/>
      <c r="CQ10" s="731"/>
      <c r="CR10" s="731"/>
      <c r="CS10" s="731"/>
      <c r="CT10" s="731"/>
      <c r="CU10" s="731"/>
      <c r="CV10" s="731"/>
      <c r="CW10" s="731"/>
      <c r="CX10" s="731"/>
      <c r="CY10" s="731"/>
      <c r="CZ10" s="731"/>
      <c r="DA10" s="731"/>
      <c r="DB10" s="731"/>
      <c r="DC10" s="731"/>
      <c r="DD10" s="731"/>
      <c r="DE10" s="731"/>
      <c r="DF10" s="731"/>
      <c r="DG10" s="731"/>
      <c r="DH10" s="731"/>
      <c r="DI10" s="731"/>
      <c r="DJ10" s="731"/>
      <c r="DK10" s="731"/>
      <c r="DL10" s="731"/>
      <c r="DM10" s="731"/>
      <c r="DN10" s="731"/>
      <c r="DO10" s="731"/>
      <c r="DP10" s="731"/>
      <c r="DQ10" s="731"/>
      <c r="DR10" s="731"/>
      <c r="DS10" s="731"/>
      <c r="DT10" s="731"/>
      <c r="DU10" s="731"/>
      <c r="DV10" s="731"/>
      <c r="DW10" s="731"/>
      <c r="DX10" s="731"/>
      <c r="DY10" s="731"/>
      <c r="DZ10" s="731"/>
      <c r="EA10" s="44"/>
      <c r="EB10" s="44"/>
      <c r="EC10" s="44"/>
      <c r="ED10" s="185"/>
      <c r="EE10" s="231"/>
    </row>
    <row r="11" spans="1:135" ht="18.75" customHeight="1" x14ac:dyDescent="0.4">
      <c r="A11" s="44"/>
      <c r="B11" s="44"/>
      <c r="C11" s="731"/>
      <c r="D11" s="731"/>
      <c r="E11" s="731"/>
      <c r="F11" s="731"/>
      <c r="G11" s="731"/>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1"/>
      <c r="AY11" s="731"/>
      <c r="AZ11" s="731"/>
      <c r="BA11" s="731"/>
      <c r="BB11" s="731"/>
      <c r="BC11" s="731"/>
      <c r="BD11" s="731"/>
      <c r="BE11" s="731"/>
      <c r="BF11" s="731"/>
      <c r="BG11" s="731"/>
      <c r="BH11" s="731"/>
      <c r="BI11" s="731"/>
      <c r="BJ11" s="731"/>
      <c r="BK11" s="731"/>
      <c r="BL11" s="731"/>
      <c r="BM11" s="287"/>
      <c r="BN11" s="44"/>
      <c r="BO11" s="44"/>
      <c r="BP11" s="44"/>
      <c r="BQ11" s="731"/>
      <c r="BR11" s="731"/>
      <c r="BS11" s="731"/>
      <c r="BT11" s="731"/>
      <c r="BU11" s="731"/>
      <c r="BV11" s="731"/>
      <c r="BW11" s="731"/>
      <c r="BX11" s="731"/>
      <c r="BY11" s="731"/>
      <c r="BZ11" s="731"/>
      <c r="CA11" s="731"/>
      <c r="CB11" s="731"/>
      <c r="CC11" s="731"/>
      <c r="CD11" s="731"/>
      <c r="CE11" s="731"/>
      <c r="CF11" s="731"/>
      <c r="CG11" s="731"/>
      <c r="CH11" s="731"/>
      <c r="CI11" s="731"/>
      <c r="CJ11" s="731"/>
      <c r="CK11" s="731"/>
      <c r="CL11" s="731"/>
      <c r="CM11" s="731"/>
      <c r="CN11" s="731"/>
      <c r="CO11" s="731"/>
      <c r="CP11" s="731"/>
      <c r="CQ11" s="731"/>
      <c r="CR11" s="731"/>
      <c r="CS11" s="731"/>
      <c r="CT11" s="731"/>
      <c r="CU11" s="731"/>
      <c r="CV11" s="731"/>
      <c r="CW11" s="731"/>
      <c r="CX11" s="731"/>
      <c r="CY11" s="731"/>
      <c r="CZ11" s="731"/>
      <c r="DA11" s="731"/>
      <c r="DB11" s="731"/>
      <c r="DC11" s="731"/>
      <c r="DD11" s="731"/>
      <c r="DE11" s="731"/>
      <c r="DF11" s="731"/>
      <c r="DG11" s="731"/>
      <c r="DH11" s="731"/>
      <c r="DI11" s="731"/>
      <c r="DJ11" s="731"/>
      <c r="DK11" s="731"/>
      <c r="DL11" s="731"/>
      <c r="DM11" s="731"/>
      <c r="DN11" s="731"/>
      <c r="DO11" s="731"/>
      <c r="DP11" s="731"/>
      <c r="DQ11" s="731"/>
      <c r="DR11" s="731"/>
      <c r="DS11" s="731"/>
      <c r="DT11" s="731"/>
      <c r="DU11" s="731"/>
      <c r="DV11" s="731"/>
      <c r="DW11" s="731"/>
      <c r="DX11" s="731"/>
      <c r="DY11" s="731"/>
      <c r="DZ11" s="731"/>
      <c r="EA11" s="44"/>
      <c r="EB11" s="44"/>
      <c r="EC11" s="44"/>
      <c r="ED11" s="185"/>
      <c r="EE11" s="231"/>
    </row>
    <row r="12" spans="1:135" ht="18.75" customHeight="1" x14ac:dyDescent="0.4">
      <c r="A12" s="44"/>
      <c r="B12" s="44"/>
      <c r="C12" s="731"/>
      <c r="D12" s="731"/>
      <c r="E12" s="731"/>
      <c r="F12" s="731"/>
      <c r="G12" s="731"/>
      <c r="H12" s="731"/>
      <c r="I12" s="731"/>
      <c r="J12" s="731"/>
      <c r="K12" s="731"/>
      <c r="L12" s="731"/>
      <c r="M12" s="731"/>
      <c r="N12" s="731"/>
      <c r="O12" s="731"/>
      <c r="P12" s="731"/>
      <c r="Q12" s="731"/>
      <c r="R12" s="731"/>
      <c r="S12" s="731"/>
      <c r="T12" s="731"/>
      <c r="U12" s="731"/>
      <c r="V12" s="731"/>
      <c r="W12" s="731"/>
      <c r="X12" s="731"/>
      <c r="Y12" s="731"/>
      <c r="Z12" s="731"/>
      <c r="AA12" s="731"/>
      <c r="AB12" s="731"/>
      <c r="AC12" s="731"/>
      <c r="AD12" s="731"/>
      <c r="AE12" s="731"/>
      <c r="AF12" s="731"/>
      <c r="AG12" s="731"/>
      <c r="AH12" s="731"/>
      <c r="AI12" s="731"/>
      <c r="AJ12" s="731"/>
      <c r="AK12" s="731"/>
      <c r="AL12" s="731"/>
      <c r="AM12" s="731"/>
      <c r="AN12" s="731"/>
      <c r="AO12" s="731"/>
      <c r="AP12" s="731"/>
      <c r="AQ12" s="731"/>
      <c r="AR12" s="731"/>
      <c r="AS12" s="731"/>
      <c r="AT12" s="731"/>
      <c r="AU12" s="731"/>
      <c r="AV12" s="731"/>
      <c r="AW12" s="731"/>
      <c r="AX12" s="731"/>
      <c r="AY12" s="731"/>
      <c r="AZ12" s="731"/>
      <c r="BA12" s="731"/>
      <c r="BB12" s="731"/>
      <c r="BC12" s="731"/>
      <c r="BD12" s="731"/>
      <c r="BE12" s="731"/>
      <c r="BF12" s="731"/>
      <c r="BG12" s="731"/>
      <c r="BH12" s="731"/>
      <c r="BI12" s="731"/>
      <c r="BJ12" s="731"/>
      <c r="BK12" s="731"/>
      <c r="BL12" s="731"/>
      <c r="BM12" s="287"/>
      <c r="BN12" s="44"/>
      <c r="BO12" s="44"/>
      <c r="BP12" s="44"/>
      <c r="BQ12" s="731"/>
      <c r="BR12" s="731"/>
      <c r="BS12" s="731"/>
      <c r="BT12" s="731"/>
      <c r="BU12" s="731"/>
      <c r="BV12" s="731"/>
      <c r="BW12" s="731"/>
      <c r="BX12" s="731"/>
      <c r="BY12" s="731"/>
      <c r="BZ12" s="731"/>
      <c r="CA12" s="731"/>
      <c r="CB12" s="731"/>
      <c r="CC12" s="731"/>
      <c r="CD12" s="731"/>
      <c r="CE12" s="731"/>
      <c r="CF12" s="731"/>
      <c r="CG12" s="731"/>
      <c r="CH12" s="731"/>
      <c r="CI12" s="731"/>
      <c r="CJ12" s="731"/>
      <c r="CK12" s="731"/>
      <c r="CL12" s="731"/>
      <c r="CM12" s="731"/>
      <c r="CN12" s="731"/>
      <c r="CO12" s="731"/>
      <c r="CP12" s="731"/>
      <c r="CQ12" s="731"/>
      <c r="CR12" s="731"/>
      <c r="CS12" s="731"/>
      <c r="CT12" s="731"/>
      <c r="CU12" s="731"/>
      <c r="CV12" s="731"/>
      <c r="CW12" s="731"/>
      <c r="CX12" s="731"/>
      <c r="CY12" s="731"/>
      <c r="CZ12" s="731"/>
      <c r="DA12" s="731"/>
      <c r="DB12" s="731"/>
      <c r="DC12" s="731"/>
      <c r="DD12" s="731"/>
      <c r="DE12" s="731"/>
      <c r="DF12" s="731"/>
      <c r="DG12" s="731"/>
      <c r="DH12" s="731"/>
      <c r="DI12" s="731"/>
      <c r="DJ12" s="731"/>
      <c r="DK12" s="731"/>
      <c r="DL12" s="731"/>
      <c r="DM12" s="731"/>
      <c r="DN12" s="731"/>
      <c r="DO12" s="731"/>
      <c r="DP12" s="731"/>
      <c r="DQ12" s="731"/>
      <c r="DR12" s="731"/>
      <c r="DS12" s="731"/>
      <c r="DT12" s="731"/>
      <c r="DU12" s="731"/>
      <c r="DV12" s="731"/>
      <c r="DW12" s="731"/>
      <c r="DX12" s="731"/>
      <c r="DY12" s="731"/>
      <c r="DZ12" s="731"/>
      <c r="EA12" s="44"/>
      <c r="EB12" s="44"/>
      <c r="EC12" s="44"/>
      <c r="ED12" s="185"/>
      <c r="EE12" s="231"/>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185"/>
      <c r="EE13" s="231"/>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185"/>
      <c r="EE14" s="231"/>
    </row>
    <row r="15" spans="1:135" ht="56.25" customHeight="1" x14ac:dyDescent="0.4">
      <c r="A15" s="39"/>
      <c r="B15" s="39"/>
      <c r="C15" s="731" t="s">
        <v>340</v>
      </c>
      <c r="D15" s="731"/>
      <c r="E15" s="731"/>
      <c r="F15" s="731"/>
      <c r="G15" s="731"/>
      <c r="H15" s="731"/>
      <c r="I15" s="731"/>
      <c r="J15" s="731"/>
      <c r="K15" s="731"/>
      <c r="L15" s="731"/>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1"/>
      <c r="AM15" s="731"/>
      <c r="AN15" s="731"/>
      <c r="AO15" s="731"/>
      <c r="AP15" s="731"/>
      <c r="AQ15" s="731"/>
      <c r="AR15" s="731"/>
      <c r="AS15" s="731"/>
      <c r="AT15" s="731"/>
      <c r="AU15" s="731"/>
      <c r="AV15" s="731"/>
      <c r="AW15" s="731"/>
      <c r="AX15" s="731"/>
      <c r="AY15" s="731"/>
      <c r="AZ15" s="731"/>
      <c r="BA15" s="731"/>
      <c r="BB15" s="731"/>
      <c r="BC15" s="731"/>
      <c r="BD15" s="731"/>
      <c r="BE15" s="731"/>
      <c r="BF15" s="731"/>
      <c r="BG15" s="731"/>
      <c r="BH15" s="731"/>
      <c r="BI15" s="731"/>
      <c r="BJ15" s="731"/>
      <c r="BK15" s="731"/>
      <c r="BL15" s="731"/>
      <c r="BM15" s="39"/>
      <c r="BN15" s="39"/>
      <c r="BO15" s="39"/>
      <c r="BP15" s="39"/>
      <c r="BQ15" s="731" t="s">
        <v>340</v>
      </c>
      <c r="BR15" s="731"/>
      <c r="BS15" s="731"/>
      <c r="BT15" s="731"/>
      <c r="BU15" s="731"/>
      <c r="BV15" s="731"/>
      <c r="BW15" s="731"/>
      <c r="BX15" s="731"/>
      <c r="BY15" s="731"/>
      <c r="BZ15" s="731"/>
      <c r="CA15" s="731"/>
      <c r="CB15" s="731"/>
      <c r="CC15" s="731"/>
      <c r="CD15" s="731"/>
      <c r="CE15" s="731"/>
      <c r="CF15" s="731"/>
      <c r="CG15" s="731"/>
      <c r="CH15" s="731"/>
      <c r="CI15" s="731"/>
      <c r="CJ15" s="731"/>
      <c r="CK15" s="731"/>
      <c r="CL15" s="731"/>
      <c r="CM15" s="731"/>
      <c r="CN15" s="731"/>
      <c r="CO15" s="731"/>
      <c r="CP15" s="731"/>
      <c r="CQ15" s="731"/>
      <c r="CR15" s="731"/>
      <c r="CS15" s="731"/>
      <c r="CT15" s="731"/>
      <c r="CU15" s="731"/>
      <c r="CV15" s="731"/>
      <c r="CW15" s="731"/>
      <c r="CX15" s="731"/>
      <c r="CY15" s="731"/>
      <c r="CZ15" s="731"/>
      <c r="DA15" s="731"/>
      <c r="DB15" s="731"/>
      <c r="DC15" s="731"/>
      <c r="DD15" s="731"/>
      <c r="DE15" s="731"/>
      <c r="DF15" s="731"/>
      <c r="DG15" s="731"/>
      <c r="DH15" s="731"/>
      <c r="DI15" s="731"/>
      <c r="DJ15" s="731"/>
      <c r="DK15" s="731"/>
      <c r="DL15" s="731"/>
      <c r="DM15" s="731"/>
      <c r="DN15" s="731"/>
      <c r="DO15" s="731"/>
      <c r="DP15" s="731"/>
      <c r="DQ15" s="731"/>
      <c r="DR15" s="731"/>
      <c r="DS15" s="731"/>
      <c r="DT15" s="731"/>
      <c r="DU15" s="731"/>
      <c r="DV15" s="731"/>
      <c r="DW15" s="731"/>
      <c r="DX15" s="731"/>
      <c r="DY15" s="731"/>
      <c r="DZ15" s="731"/>
      <c r="EA15" s="39"/>
      <c r="EB15" s="39"/>
      <c r="EC15" s="39"/>
      <c r="ED15" s="184"/>
      <c r="EE15" s="231"/>
    </row>
    <row r="16" spans="1:135" ht="18.75" customHeight="1" x14ac:dyDescent="0.4">
      <c r="EC16" s="44"/>
      <c r="ED16" s="226"/>
    </row>
    <row r="17" spans="1:135" ht="18.75" customHeight="1" x14ac:dyDescent="0.4">
      <c r="A17" s="225" t="str">
        <f>IF(AND(対象災害選択シート!T17="○",対象災害選択シート!BE31&lt;&gt;0),対象災害選択シート!BG32,"")</f>
        <v/>
      </c>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EC17" s="44"/>
      <c r="ED17" s="185"/>
    </row>
    <row r="18" spans="1:135" ht="18.75" customHeight="1" x14ac:dyDescent="0.4">
      <c r="A18" s="39"/>
      <c r="B18" s="39"/>
      <c r="C18" s="39"/>
      <c r="D18" s="39"/>
      <c r="E18" s="39"/>
      <c r="F18" s="39"/>
      <c r="G18" s="39"/>
      <c r="H18" s="39"/>
      <c r="I18" s="39"/>
      <c r="J18" s="39"/>
      <c r="K18" s="40"/>
      <c r="L18" s="45"/>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39"/>
      <c r="BN18" s="39"/>
      <c r="BO18" s="39"/>
      <c r="BP18" s="39"/>
      <c r="BQ18" s="39"/>
      <c r="BR18" s="39"/>
      <c r="BS18" s="39"/>
      <c r="BT18" s="39"/>
      <c r="BU18" s="39"/>
      <c r="BV18" s="39"/>
      <c r="BW18" s="39"/>
      <c r="BX18" s="39"/>
      <c r="BY18" s="40"/>
      <c r="BZ18" s="45"/>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39"/>
      <c r="EB18" s="39"/>
      <c r="EC18" s="39"/>
      <c r="ED18" s="184"/>
      <c r="EE18" s="231"/>
    </row>
    <row r="19" spans="1:135" ht="18.75" customHeight="1" x14ac:dyDescent="0.4">
      <c r="A19" s="39"/>
      <c r="B19" s="39"/>
      <c r="C19" s="39"/>
      <c r="D19" s="39"/>
      <c r="E19" s="39"/>
      <c r="F19" s="39"/>
      <c r="G19" s="39"/>
      <c r="H19" s="39"/>
      <c r="I19" s="39"/>
      <c r="J19" s="39"/>
      <c r="K19" s="40"/>
      <c r="L19" s="45"/>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39"/>
      <c r="BN19" s="39"/>
      <c r="BO19" s="39"/>
      <c r="BP19" s="39"/>
      <c r="BQ19" s="39"/>
      <c r="BR19" s="39"/>
      <c r="BS19" s="39"/>
      <c r="BT19" s="39"/>
      <c r="BU19" s="39"/>
      <c r="BV19" s="39"/>
      <c r="BW19" s="39"/>
      <c r="BX19" s="39"/>
      <c r="BY19" s="40"/>
      <c r="BZ19" s="45"/>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39"/>
      <c r="EB19" s="39"/>
      <c r="EC19" s="39"/>
      <c r="ED19" s="184"/>
      <c r="EE19" s="231"/>
    </row>
    <row r="20" spans="1:135" ht="18.75" customHeight="1" x14ac:dyDescent="0.4">
      <c r="A20" s="39"/>
      <c r="B20" s="39"/>
      <c r="C20" s="39"/>
      <c r="D20" s="39"/>
      <c r="E20" s="39"/>
      <c r="F20" s="39"/>
      <c r="G20" s="39"/>
      <c r="H20" s="39"/>
      <c r="I20" s="39"/>
      <c r="J20" s="39"/>
      <c r="K20" s="40"/>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40"/>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184"/>
      <c r="EE20" s="231"/>
    </row>
    <row r="21" spans="1:135" ht="18.75" customHeight="1" x14ac:dyDescent="0.4">
      <c r="A21" s="39"/>
      <c r="B21" s="39"/>
      <c r="C21" s="39"/>
      <c r="D21" s="39"/>
      <c r="E21" s="39"/>
      <c r="F21" s="39"/>
      <c r="G21" s="39"/>
      <c r="H21" s="39"/>
      <c r="I21" s="39"/>
      <c r="J21" s="39"/>
      <c r="K21" s="40"/>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40"/>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184"/>
      <c r="EE21" s="231"/>
    </row>
    <row r="22" spans="1:135" ht="18.75" customHeight="1" x14ac:dyDescent="0.4">
      <c r="A22" s="39"/>
      <c r="B22" s="39"/>
      <c r="C22" s="39"/>
      <c r="D22" s="39"/>
      <c r="E22" s="39"/>
      <c r="F22" s="39"/>
      <c r="G22" s="39"/>
      <c r="H22" s="39"/>
      <c r="I22" s="39"/>
      <c r="J22" s="39"/>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39"/>
      <c r="BP22" s="39"/>
      <c r="BQ22" s="39"/>
      <c r="BR22" s="39"/>
      <c r="BS22" s="39"/>
      <c r="BT22" s="39"/>
      <c r="BU22" s="39"/>
      <c r="BV22" s="39"/>
      <c r="BW22" s="39"/>
      <c r="BX22" s="39"/>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39"/>
      <c r="ED22" s="184"/>
      <c r="EE22" s="231"/>
    </row>
    <row r="23" spans="1:135" ht="37.5" customHeight="1" x14ac:dyDescent="0.4">
      <c r="A23" s="308" t="str">
        <f>IF(対象災害選択シート!BE32=0,"",IF(対象災害選択シート!BE31&lt;&gt;0,対象災害選択シート!BG31&amp;対象災害選択シート!BH31&amp;対象災害選択シート!BI31,対象災害選択シート!BJ31))</f>
        <v>　対象災害：水害（洪水　内水）</v>
      </c>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308"/>
      <c r="AX23" s="308"/>
      <c r="AY23" s="308"/>
      <c r="AZ23" s="308"/>
      <c r="BA23" s="308"/>
      <c r="BB23" s="308"/>
      <c r="BC23" s="308"/>
      <c r="BD23" s="308"/>
      <c r="BE23" s="308"/>
      <c r="BF23" s="308"/>
      <c r="BG23" s="308"/>
      <c r="BH23" s="308"/>
      <c r="BI23" s="308"/>
      <c r="BJ23" s="308"/>
      <c r="BK23" s="308"/>
      <c r="BL23" s="308"/>
      <c r="BM23" s="308"/>
      <c r="BN23" s="308"/>
      <c r="BO23" s="308" t="s">
        <v>493</v>
      </c>
      <c r="BP23" s="308"/>
      <c r="BQ23" s="308"/>
      <c r="BR23" s="308"/>
      <c r="BS23" s="308"/>
      <c r="BT23" s="308"/>
      <c r="BU23" s="308"/>
      <c r="BV23" s="308"/>
      <c r="BW23" s="308"/>
      <c r="BX23" s="308"/>
      <c r="BY23" s="308"/>
      <c r="BZ23" s="308"/>
      <c r="CA23" s="308"/>
      <c r="CB23" s="308"/>
      <c r="CC23" s="308"/>
      <c r="CD23" s="308"/>
      <c r="CE23" s="308"/>
      <c r="CF23" s="308"/>
      <c r="CG23" s="308"/>
      <c r="CH23" s="308"/>
      <c r="CI23" s="308"/>
      <c r="CJ23" s="308"/>
      <c r="CK23" s="308"/>
      <c r="CL23" s="308"/>
      <c r="CM23" s="308"/>
      <c r="CN23" s="308"/>
      <c r="CO23" s="308"/>
      <c r="CP23" s="308"/>
      <c r="CQ23" s="308"/>
      <c r="CR23" s="308"/>
      <c r="CS23" s="308"/>
      <c r="CT23" s="308"/>
      <c r="CU23" s="308"/>
      <c r="CV23" s="308"/>
      <c r="CW23" s="308"/>
      <c r="CX23" s="308"/>
      <c r="CY23" s="308"/>
      <c r="CZ23" s="308"/>
      <c r="DA23" s="308"/>
      <c r="DB23" s="308"/>
      <c r="DC23" s="308"/>
      <c r="DD23" s="308"/>
      <c r="DE23" s="308"/>
      <c r="DF23" s="308"/>
      <c r="DG23" s="308"/>
      <c r="DH23" s="308"/>
      <c r="DI23" s="308"/>
      <c r="DJ23" s="308"/>
      <c r="DK23" s="308"/>
      <c r="DL23" s="308"/>
      <c r="DM23" s="308"/>
      <c r="DN23" s="308"/>
      <c r="DO23" s="308"/>
      <c r="DP23" s="308"/>
      <c r="DQ23" s="308"/>
      <c r="DR23" s="308"/>
      <c r="DS23" s="308"/>
      <c r="DT23" s="308"/>
      <c r="DU23" s="308"/>
      <c r="DV23" s="308"/>
      <c r="DW23" s="308"/>
      <c r="DX23" s="308"/>
      <c r="DY23" s="308"/>
      <c r="DZ23" s="308"/>
      <c r="EA23" s="308"/>
      <c r="EB23" s="308"/>
      <c r="EC23" s="39"/>
      <c r="ED23" s="184"/>
      <c r="EE23" s="231"/>
    </row>
    <row r="24" spans="1:135" ht="18.75" customHeight="1" x14ac:dyDescent="0.4">
      <c r="A24" s="39"/>
      <c r="B24" s="39"/>
      <c r="C24" s="39"/>
      <c r="D24" s="39"/>
      <c r="E24" s="39"/>
      <c r="F24" s="39"/>
      <c r="G24" s="39"/>
      <c r="H24" s="39"/>
      <c r="I24" s="39"/>
      <c r="J24" s="39"/>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738"/>
      <c r="BP24" s="738"/>
      <c r="BQ24" s="738"/>
      <c r="BR24" s="738"/>
      <c r="BS24" s="738"/>
      <c r="BT24" s="738"/>
      <c r="BU24" s="738"/>
      <c r="BV24" s="738"/>
      <c r="BW24" s="738"/>
      <c r="BX24" s="738"/>
      <c r="BY24" s="738"/>
      <c r="BZ24" s="738"/>
      <c r="CA24" s="738"/>
      <c r="CB24" s="738"/>
      <c r="CC24" s="738"/>
      <c r="CD24" s="738"/>
      <c r="CE24" s="738"/>
      <c r="CF24" s="738"/>
      <c r="CG24" s="738"/>
      <c r="CH24" s="738"/>
      <c r="CI24" s="738"/>
      <c r="CJ24" s="738"/>
      <c r="CK24" s="738"/>
      <c r="CL24" s="738"/>
      <c r="CM24" s="738"/>
      <c r="CN24" s="738"/>
      <c r="CO24" s="738"/>
      <c r="CP24" s="738"/>
      <c r="CQ24" s="738"/>
      <c r="CR24" s="738"/>
      <c r="CS24" s="738"/>
      <c r="CT24" s="738"/>
      <c r="CU24" s="738"/>
      <c r="CV24" s="738"/>
      <c r="CW24" s="738"/>
      <c r="CX24" s="738"/>
      <c r="CY24" s="738"/>
      <c r="CZ24" s="738"/>
      <c r="DA24" s="738"/>
      <c r="DB24" s="738"/>
      <c r="DC24" s="738"/>
      <c r="DD24" s="738"/>
      <c r="DE24" s="738"/>
      <c r="DF24" s="738"/>
      <c r="DG24" s="738"/>
      <c r="DH24" s="738"/>
      <c r="DI24" s="738"/>
      <c r="DJ24" s="738"/>
      <c r="DK24" s="738"/>
      <c r="DL24" s="738"/>
      <c r="DM24" s="738"/>
      <c r="DN24" s="738"/>
      <c r="DO24" s="738"/>
      <c r="DP24" s="738"/>
      <c r="DQ24" s="738"/>
      <c r="DR24" s="738"/>
      <c r="DS24" s="738"/>
      <c r="DT24" s="738"/>
      <c r="DU24" s="738"/>
      <c r="DV24" s="738"/>
      <c r="DW24" s="738"/>
      <c r="DX24" s="738"/>
      <c r="DY24" s="738"/>
      <c r="DZ24" s="738"/>
      <c r="EA24" s="738"/>
      <c r="EB24" s="738"/>
      <c r="EC24" s="39"/>
      <c r="ED24" s="184"/>
      <c r="EE24" s="231"/>
    </row>
    <row r="25" spans="1:135" ht="18.75" customHeight="1" x14ac:dyDescent="0.4">
      <c r="A25" s="39"/>
      <c r="B25" s="39"/>
      <c r="C25" s="39"/>
      <c r="D25" s="39"/>
      <c r="E25" s="39"/>
      <c r="F25" s="39"/>
      <c r="G25" s="39"/>
      <c r="H25" s="39"/>
      <c r="I25" s="39"/>
      <c r="J25" s="39"/>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39"/>
      <c r="BP25" s="39"/>
      <c r="BQ25" s="39"/>
      <c r="BR25" s="39"/>
      <c r="BS25" s="39"/>
      <c r="BT25" s="39"/>
      <c r="BU25" s="39"/>
      <c r="BV25" s="39"/>
      <c r="BW25" s="39"/>
      <c r="BX25" s="39"/>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39"/>
      <c r="ED25" s="184"/>
      <c r="EE25" s="231"/>
    </row>
    <row r="26" spans="1:135" ht="18.75" customHeight="1" x14ac:dyDescent="0.4">
      <c r="A26" s="39"/>
      <c r="B26" s="39"/>
      <c r="C26" s="39"/>
      <c r="D26" s="39"/>
      <c r="E26" s="39"/>
      <c r="F26" s="39"/>
      <c r="G26" s="39"/>
      <c r="H26" s="39"/>
      <c r="I26" s="39"/>
      <c r="J26" s="39"/>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39"/>
      <c r="BP26" s="39"/>
      <c r="BQ26" s="39"/>
      <c r="BR26" s="39"/>
      <c r="BS26" s="39"/>
      <c r="BT26" s="39"/>
      <c r="BU26" s="39"/>
      <c r="BV26" s="39"/>
      <c r="BW26" s="39"/>
      <c r="BX26" s="39"/>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39"/>
      <c r="ED26" s="184"/>
      <c r="EE26" s="231"/>
    </row>
    <row r="27" spans="1:135" ht="18.75" customHeight="1" x14ac:dyDescent="0.4">
      <c r="A27" s="39"/>
      <c r="B27" s="39"/>
      <c r="C27" s="39"/>
      <c r="D27" s="39"/>
      <c r="E27" s="39"/>
      <c r="F27" s="39"/>
      <c r="G27" s="39"/>
      <c r="H27" s="39"/>
      <c r="I27" s="39"/>
      <c r="J27" s="39"/>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39"/>
      <c r="BP27" s="39"/>
      <c r="BQ27" s="39"/>
      <c r="BR27" s="39"/>
      <c r="BS27" s="39"/>
      <c r="BT27" s="39"/>
      <c r="BU27" s="39"/>
      <c r="BV27" s="39"/>
      <c r="BW27" s="39"/>
      <c r="BX27" s="39"/>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39"/>
      <c r="ED27" s="184"/>
      <c r="EE27" s="231"/>
    </row>
    <row r="28" spans="1:135" ht="18.75" customHeight="1" x14ac:dyDescent="0.4">
      <c r="A28" s="39"/>
      <c r="B28" s="39"/>
      <c r="C28" s="39"/>
      <c r="D28" s="39"/>
      <c r="E28" s="39"/>
      <c r="F28" s="39"/>
      <c r="G28" s="39"/>
      <c r="H28" s="39"/>
      <c r="I28" s="39"/>
      <c r="J28" s="39"/>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39"/>
      <c r="BP28" s="39"/>
      <c r="BQ28" s="39"/>
      <c r="BR28" s="39"/>
      <c r="BS28" s="39"/>
      <c r="BT28" s="39"/>
      <c r="BU28" s="39"/>
      <c r="BV28" s="39"/>
      <c r="BW28" s="39"/>
      <c r="BX28" s="39"/>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39"/>
      <c r="ED28" s="184"/>
      <c r="EE28" s="231"/>
    </row>
    <row r="29" spans="1:135" ht="18.75" customHeight="1" x14ac:dyDescent="0.4">
      <c r="A29" s="39"/>
      <c r="B29" s="39"/>
      <c r="C29" s="47"/>
      <c r="D29" s="47"/>
      <c r="E29" s="47"/>
      <c r="F29" s="47"/>
      <c r="G29" s="47"/>
      <c r="H29" s="47"/>
      <c r="I29" s="47"/>
      <c r="J29" s="47"/>
      <c r="K29" s="47"/>
      <c r="L29" s="47"/>
      <c r="M29" s="47"/>
      <c r="N29" s="47"/>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48"/>
      <c r="BJ29" s="48"/>
      <c r="BK29" s="48"/>
      <c r="BL29" s="48"/>
      <c r="BM29" s="39"/>
      <c r="BN29" s="39"/>
      <c r="BO29" s="39"/>
      <c r="BP29" s="39"/>
      <c r="BQ29" s="47"/>
      <c r="BR29" s="47"/>
      <c r="BS29" s="47"/>
      <c r="BT29" s="47"/>
      <c r="BU29" s="47"/>
      <c r="BV29" s="47"/>
      <c r="BW29" s="47"/>
      <c r="BX29" s="47"/>
      <c r="BY29" s="47"/>
      <c r="BZ29" s="47"/>
      <c r="CA29" s="47"/>
      <c r="CB29" s="47"/>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48"/>
      <c r="DX29" s="48"/>
      <c r="DY29" s="48"/>
      <c r="DZ29" s="48"/>
      <c r="EA29" s="39"/>
      <c r="EB29" s="39"/>
      <c r="EC29" s="39"/>
      <c r="ED29" s="184"/>
      <c r="EE29" s="231"/>
    </row>
    <row r="30" spans="1:135" ht="18.75" customHeight="1" x14ac:dyDescent="0.4">
      <c r="A30" s="39"/>
      <c r="B30" s="39"/>
      <c r="C30" s="39"/>
      <c r="D30" s="39"/>
      <c r="E30" s="39"/>
      <c r="F30" s="39"/>
      <c r="G30" s="39"/>
      <c r="H30" s="39"/>
      <c r="I30" s="39"/>
      <c r="J30" s="39"/>
      <c r="K30" s="40"/>
      <c r="L30" s="40"/>
      <c r="M30" s="8"/>
      <c r="N30" s="8"/>
      <c r="O30" s="8"/>
      <c r="P30" s="8"/>
      <c r="Q30" s="8"/>
      <c r="R30" s="8"/>
      <c r="S30" s="8"/>
      <c r="T30" s="8"/>
      <c r="U30" s="8"/>
      <c r="V30" s="8"/>
      <c r="W30" s="8"/>
      <c r="X30" s="8"/>
      <c r="Y30" s="8"/>
      <c r="Z30" s="8"/>
      <c r="AA30" s="8"/>
      <c r="AB30" s="8"/>
      <c r="AC30" s="8"/>
      <c r="AD30" s="8"/>
      <c r="AE30" s="8"/>
      <c r="AF30" s="8"/>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50"/>
      <c r="BJ30" s="50"/>
      <c r="BK30" s="50"/>
      <c r="BL30" s="50"/>
      <c r="BM30" s="39"/>
      <c r="BN30" s="39"/>
      <c r="BO30" s="39"/>
      <c r="BP30" s="39"/>
      <c r="BQ30" s="39"/>
      <c r="BR30" s="39"/>
      <c r="BS30" s="39"/>
      <c r="BT30" s="39"/>
      <c r="BU30" s="39"/>
      <c r="BV30" s="39"/>
      <c r="BW30" s="39"/>
      <c r="BX30" s="39"/>
      <c r="BY30" s="40"/>
      <c r="BZ30" s="40"/>
      <c r="CA30" s="8"/>
      <c r="CB30" s="8"/>
      <c r="CC30" s="8"/>
      <c r="CD30" s="8"/>
      <c r="CE30" s="8"/>
      <c r="CF30" s="8"/>
      <c r="CG30" s="8"/>
      <c r="CH30" s="8"/>
      <c r="CI30" s="8"/>
      <c r="CJ30" s="8"/>
      <c r="CK30" s="8"/>
      <c r="CL30" s="8"/>
      <c r="CM30" s="8"/>
      <c r="CN30" s="8"/>
      <c r="CO30" s="8"/>
      <c r="CP30" s="8"/>
      <c r="CQ30" s="8"/>
      <c r="CR30" s="8"/>
      <c r="CS30" s="8"/>
      <c r="CT30" s="8"/>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50"/>
      <c r="DX30" s="50"/>
      <c r="DY30" s="50"/>
      <c r="DZ30" s="50"/>
      <c r="EA30" s="39"/>
      <c r="EB30" s="39"/>
      <c r="EC30" s="39"/>
      <c r="ED30" s="184"/>
      <c r="EE30" s="231"/>
    </row>
    <row r="31" spans="1:135" ht="18.75" customHeight="1" x14ac:dyDescent="0.4">
      <c r="A31" s="39"/>
      <c r="B31" s="39"/>
      <c r="C31" s="39"/>
      <c r="D31" s="39"/>
      <c r="E31" s="39"/>
      <c r="F31" s="39"/>
      <c r="G31" s="39"/>
      <c r="H31" s="39"/>
      <c r="I31" s="39"/>
      <c r="J31" s="39"/>
      <c r="K31" s="40"/>
      <c r="L31" s="40"/>
      <c r="M31" s="8"/>
      <c r="N31" s="8"/>
      <c r="O31" s="8"/>
      <c r="P31" s="8"/>
      <c r="Q31" s="8"/>
      <c r="R31" s="8"/>
      <c r="S31" s="8"/>
      <c r="T31" s="8"/>
      <c r="U31" s="8"/>
      <c r="V31" s="8"/>
      <c r="W31" s="8"/>
      <c r="X31" s="8"/>
      <c r="Y31" s="8"/>
      <c r="Z31" s="8"/>
      <c r="AA31" s="9"/>
      <c r="AB31" s="9"/>
      <c r="AC31" s="9"/>
      <c r="AD31" s="9"/>
      <c r="AE31" s="9"/>
      <c r="AF31" s="9"/>
      <c r="AG31" s="9"/>
      <c r="AH31" s="9"/>
      <c r="AI31" s="47"/>
      <c r="AJ31" s="47"/>
      <c r="AK31" s="47"/>
      <c r="AL31" s="47"/>
      <c r="AM31" s="9"/>
      <c r="AN31" s="9"/>
      <c r="AO31" s="9"/>
      <c r="AP31" s="9"/>
      <c r="AQ31" s="9"/>
      <c r="AR31" s="9"/>
      <c r="AS31" s="9"/>
      <c r="AT31" s="9"/>
      <c r="AU31" s="9"/>
      <c r="AV31" s="39"/>
      <c r="AW31" s="39"/>
      <c r="AX31" s="39"/>
      <c r="AY31" s="39"/>
      <c r="AZ31" s="39"/>
      <c r="BA31" s="39"/>
      <c r="BB31" s="39"/>
      <c r="BC31" s="39"/>
      <c r="BD31" s="39"/>
      <c r="BE31" s="49"/>
      <c r="BF31" s="49"/>
      <c r="BG31" s="49"/>
      <c r="BH31" s="49"/>
      <c r="BI31" s="50"/>
      <c r="BJ31" s="50"/>
      <c r="BK31" s="50"/>
      <c r="BL31" s="50"/>
      <c r="BM31" s="39"/>
      <c r="BN31" s="39"/>
      <c r="BO31" s="39"/>
      <c r="BP31" s="39"/>
      <c r="BQ31" s="39"/>
      <c r="BR31" s="39"/>
      <c r="BS31" s="39"/>
      <c r="BT31" s="39"/>
      <c r="BU31" s="39"/>
      <c r="BV31" s="39"/>
      <c r="BW31" s="39"/>
      <c r="BX31" s="39"/>
      <c r="BY31" s="40"/>
      <c r="BZ31" s="40"/>
      <c r="CA31" s="8"/>
      <c r="CB31" s="8"/>
      <c r="CC31" s="8"/>
      <c r="CD31" s="8"/>
      <c r="CE31" s="8"/>
      <c r="CF31" s="8"/>
      <c r="CG31" s="8"/>
      <c r="CH31" s="8"/>
      <c r="CI31" s="8"/>
      <c r="CJ31" s="8"/>
      <c r="CK31" s="8"/>
      <c r="CL31" s="8"/>
      <c r="CM31" s="8"/>
      <c r="CN31" s="8"/>
      <c r="CO31" s="9"/>
      <c r="CP31" s="9"/>
      <c r="CQ31" s="9"/>
      <c r="CR31" s="9"/>
      <c r="CS31" s="9"/>
      <c r="CT31" s="9"/>
      <c r="CU31" s="9"/>
      <c r="CV31" s="9"/>
      <c r="CW31" s="47"/>
      <c r="CX31" s="47"/>
      <c r="CY31" s="47"/>
      <c r="CZ31" s="47"/>
      <c r="DA31" s="9"/>
      <c r="DB31" s="9"/>
      <c r="DC31" s="9"/>
      <c r="DD31" s="9"/>
      <c r="DE31" s="9"/>
      <c r="DF31" s="9"/>
      <c r="DG31" s="9"/>
      <c r="DH31" s="9"/>
      <c r="DI31" s="9"/>
      <c r="DJ31" s="39"/>
      <c r="DK31" s="39"/>
      <c r="DL31" s="39"/>
      <c r="DM31" s="39"/>
      <c r="DN31" s="39"/>
      <c r="DO31" s="39"/>
      <c r="DP31" s="39"/>
      <c r="DQ31" s="39"/>
      <c r="DR31" s="39"/>
      <c r="DS31" s="49"/>
      <c r="DT31" s="49"/>
      <c r="DU31" s="49"/>
      <c r="DV31" s="49"/>
      <c r="DW31" s="50"/>
      <c r="DX31" s="50"/>
      <c r="DY31" s="50"/>
      <c r="DZ31" s="50"/>
      <c r="EA31" s="39"/>
      <c r="EB31" s="39"/>
      <c r="EC31" s="39"/>
      <c r="ED31" s="184"/>
      <c r="EE31" s="231"/>
    </row>
    <row r="32" spans="1:135" ht="18.75" customHeight="1" x14ac:dyDescent="0.4">
      <c r="A32" s="39"/>
      <c r="B32" s="39"/>
      <c r="C32" s="39"/>
      <c r="D32" s="39"/>
      <c r="E32" s="39"/>
      <c r="F32" s="39"/>
      <c r="G32" s="39"/>
      <c r="H32" s="39"/>
      <c r="I32" s="39"/>
      <c r="J32" s="39"/>
      <c r="K32" s="40"/>
      <c r="L32" s="40"/>
      <c r="M32" s="8"/>
      <c r="N32" s="8"/>
      <c r="O32" s="8"/>
      <c r="P32" s="8"/>
      <c r="Q32" s="8"/>
      <c r="R32" s="8"/>
      <c r="S32" s="8"/>
      <c r="T32" s="8"/>
      <c r="U32" s="8"/>
      <c r="V32" s="8"/>
      <c r="W32" s="8"/>
      <c r="X32" s="8"/>
      <c r="Y32" s="8"/>
      <c r="Z32" s="8"/>
      <c r="AA32" s="9"/>
      <c r="AB32" s="9"/>
      <c r="AC32" s="9"/>
      <c r="AD32" s="9"/>
      <c r="AE32" s="9"/>
      <c r="AF32" s="9"/>
      <c r="AG32" s="9"/>
      <c r="AH32" s="9"/>
      <c r="AI32" s="47"/>
      <c r="AJ32" s="47"/>
      <c r="AK32" s="47"/>
      <c r="AL32" s="47"/>
      <c r="AM32" s="9"/>
      <c r="AN32" s="9"/>
      <c r="AO32" s="9"/>
      <c r="AP32" s="9"/>
      <c r="AQ32" s="9"/>
      <c r="AR32" s="9"/>
      <c r="AS32" s="9"/>
      <c r="AT32" s="9"/>
      <c r="AU32" s="9"/>
      <c r="AV32" s="39"/>
      <c r="AW32" s="39"/>
      <c r="AX32" s="39"/>
      <c r="AY32" s="39"/>
      <c r="AZ32" s="39"/>
      <c r="BA32" s="39"/>
      <c r="BB32" s="39"/>
      <c r="BC32" s="39"/>
      <c r="BD32" s="39"/>
      <c r="BE32" s="49"/>
      <c r="BF32" s="49"/>
      <c r="BG32" s="49"/>
      <c r="BH32" s="49"/>
      <c r="BI32" s="50"/>
      <c r="BJ32" s="50"/>
      <c r="BK32" s="50"/>
      <c r="BL32" s="50"/>
      <c r="BM32" s="39"/>
      <c r="BN32" s="39"/>
      <c r="BO32" s="39"/>
      <c r="BP32" s="39"/>
      <c r="BQ32" s="39"/>
      <c r="BR32" s="39"/>
      <c r="BS32" s="39"/>
      <c r="BT32" s="39"/>
      <c r="BU32" s="39"/>
      <c r="BV32" s="39"/>
      <c r="BW32" s="39"/>
      <c r="BX32" s="39"/>
      <c r="BY32" s="40"/>
      <c r="BZ32" s="40"/>
      <c r="CA32" s="8"/>
      <c r="CB32" s="8"/>
      <c r="CC32" s="8"/>
      <c r="CD32" s="8"/>
      <c r="CE32" s="8"/>
      <c r="CF32" s="8"/>
      <c r="CG32" s="8"/>
      <c r="CH32" s="8"/>
      <c r="CI32" s="8"/>
      <c r="CJ32" s="8"/>
      <c r="CK32" s="8"/>
      <c r="CL32" s="8"/>
      <c r="CM32" s="8"/>
      <c r="CN32" s="8"/>
      <c r="CO32" s="9"/>
      <c r="CP32" s="9"/>
      <c r="CQ32" s="9"/>
      <c r="CR32" s="9"/>
      <c r="CS32" s="9"/>
      <c r="CT32" s="9"/>
      <c r="CU32" s="9"/>
      <c r="CV32" s="9"/>
      <c r="CW32" s="47"/>
      <c r="CX32" s="47"/>
      <c r="CY32" s="47"/>
      <c r="CZ32" s="47"/>
      <c r="DA32" s="9"/>
      <c r="DB32" s="9"/>
      <c r="DC32" s="9"/>
      <c r="DD32" s="9"/>
      <c r="DE32" s="9"/>
      <c r="DF32" s="9"/>
      <c r="DG32" s="9"/>
      <c r="DH32" s="9"/>
      <c r="DI32" s="9"/>
      <c r="DJ32" s="39"/>
      <c r="DK32" s="39"/>
      <c r="DL32" s="39"/>
      <c r="DM32" s="39"/>
      <c r="DN32" s="39"/>
      <c r="DO32" s="39"/>
      <c r="DP32" s="39"/>
      <c r="DQ32" s="39"/>
      <c r="DR32" s="39"/>
      <c r="DS32" s="49"/>
      <c r="DT32" s="49"/>
      <c r="DU32" s="49"/>
      <c r="DV32" s="49"/>
      <c r="DW32" s="50"/>
      <c r="DX32" s="50"/>
      <c r="DY32" s="50"/>
      <c r="DZ32" s="50"/>
      <c r="EA32" s="39"/>
      <c r="EB32" s="39"/>
      <c r="EC32" s="39"/>
      <c r="ED32" s="184"/>
      <c r="EE32" s="231"/>
    </row>
    <row r="33" spans="1:135" ht="18.75" customHeight="1" x14ac:dyDescent="0.4">
      <c r="A33" s="39"/>
      <c r="B33" s="39"/>
      <c r="C33" s="39"/>
      <c r="D33" s="39"/>
      <c r="E33" s="39"/>
      <c r="F33" s="39"/>
      <c r="G33" s="39"/>
      <c r="H33" s="39"/>
      <c r="I33" s="39"/>
      <c r="J33" s="39"/>
      <c r="K33" s="40"/>
      <c r="L33" s="40"/>
      <c r="M33" s="8"/>
      <c r="N33" s="8"/>
      <c r="O33" s="8"/>
      <c r="P33" s="8"/>
      <c r="Q33" s="8"/>
      <c r="R33" s="8"/>
      <c r="S33" s="8"/>
      <c r="T33" s="8"/>
      <c r="U33" s="8"/>
      <c r="V33" s="8"/>
      <c r="W33" s="8"/>
      <c r="X33" s="8"/>
      <c r="Y33" s="8"/>
      <c r="Z33" s="8"/>
      <c r="AA33" s="9"/>
      <c r="AB33" s="9"/>
      <c r="AC33" s="9"/>
      <c r="AD33" s="9"/>
      <c r="AE33" s="9"/>
      <c r="AF33" s="9"/>
      <c r="AG33" s="9"/>
      <c r="AH33" s="9"/>
      <c r="AI33" s="47"/>
      <c r="AJ33" s="47"/>
      <c r="AK33" s="47"/>
      <c r="AL33" s="47"/>
      <c r="AM33" s="9"/>
      <c r="AN33" s="9"/>
      <c r="AO33" s="9"/>
      <c r="AP33" s="9"/>
      <c r="AQ33" s="9"/>
      <c r="AR33" s="9"/>
      <c r="AS33" s="9"/>
      <c r="AT33" s="9"/>
      <c r="AU33" s="9"/>
      <c r="AV33" s="39"/>
      <c r="AW33" s="39"/>
      <c r="AX33" s="39"/>
      <c r="AY33" s="39"/>
      <c r="AZ33" s="39"/>
      <c r="BA33" s="39"/>
      <c r="BB33" s="39"/>
      <c r="BC33" s="39"/>
      <c r="BD33" s="39"/>
      <c r="BE33" s="49"/>
      <c r="BF33" s="49"/>
      <c r="BG33" s="49"/>
      <c r="BH33" s="49"/>
      <c r="BI33" s="50"/>
      <c r="BJ33" s="50"/>
      <c r="BK33" s="50"/>
      <c r="BL33" s="50"/>
      <c r="BM33" s="39"/>
      <c r="BN33" s="39"/>
      <c r="BO33" s="39"/>
      <c r="BP33" s="39"/>
      <c r="BQ33" s="39"/>
      <c r="BR33" s="39"/>
      <c r="BS33" s="39"/>
      <c r="BT33" s="39"/>
      <c r="BU33" s="39"/>
      <c r="BV33" s="39"/>
      <c r="BW33" s="39"/>
      <c r="BX33" s="39"/>
      <c r="BY33" s="40"/>
      <c r="BZ33" s="40"/>
      <c r="CA33" s="8"/>
      <c r="CB33" s="8"/>
      <c r="CC33" s="8"/>
      <c r="CD33" s="8"/>
      <c r="CE33" s="8"/>
      <c r="CF33" s="8"/>
      <c r="CG33" s="8"/>
      <c r="CH33" s="8"/>
      <c r="CI33" s="8"/>
      <c r="CJ33" s="8"/>
      <c r="CK33" s="8"/>
      <c r="CL33" s="8"/>
      <c r="CM33" s="8"/>
      <c r="CN33" s="8"/>
      <c r="CO33" s="9"/>
      <c r="CP33" s="9"/>
      <c r="CQ33" s="9"/>
      <c r="CR33" s="9"/>
      <c r="CS33" s="9"/>
      <c r="CT33" s="9"/>
      <c r="CU33" s="9"/>
      <c r="CV33" s="9"/>
      <c r="CW33" s="47"/>
      <c r="CX33" s="47"/>
      <c r="CY33" s="47"/>
      <c r="CZ33" s="47"/>
      <c r="DA33" s="9"/>
      <c r="DB33" s="9"/>
      <c r="DC33" s="9"/>
      <c r="DD33" s="9"/>
      <c r="DE33" s="9"/>
      <c r="DF33" s="9"/>
      <c r="DG33" s="9"/>
      <c r="DH33" s="9"/>
      <c r="DI33" s="9"/>
      <c r="DJ33" s="39"/>
      <c r="DK33" s="39"/>
      <c r="DL33" s="39"/>
      <c r="DM33" s="39"/>
      <c r="DN33" s="39"/>
      <c r="DO33" s="39"/>
      <c r="DP33" s="39"/>
      <c r="DQ33" s="39"/>
      <c r="DR33" s="39"/>
      <c r="DS33" s="49"/>
      <c r="DT33" s="49"/>
      <c r="DU33" s="49"/>
      <c r="DV33" s="49"/>
      <c r="DW33" s="50"/>
      <c r="DX33" s="50"/>
      <c r="DY33" s="50"/>
      <c r="DZ33" s="50"/>
      <c r="EA33" s="39"/>
      <c r="EB33" s="39"/>
      <c r="EC33" s="39"/>
      <c r="ED33" s="184"/>
      <c r="EE33" s="231"/>
    </row>
    <row r="34" spans="1:135" ht="18.75" customHeight="1" x14ac:dyDescent="0.4">
      <c r="A34" s="39"/>
      <c r="B34" s="39"/>
      <c r="C34" s="39"/>
      <c r="D34" s="39"/>
      <c r="E34" s="39"/>
      <c r="F34" s="39"/>
      <c r="G34" s="39"/>
      <c r="H34" s="39"/>
      <c r="I34" s="39"/>
      <c r="J34" s="39"/>
      <c r="K34" s="40"/>
      <c r="L34" s="40"/>
      <c r="M34" s="8"/>
      <c r="N34" s="8"/>
      <c r="O34" s="8"/>
      <c r="P34" s="8"/>
      <c r="Q34" s="8"/>
      <c r="R34" s="8"/>
      <c r="S34" s="8"/>
      <c r="T34" s="8"/>
      <c r="U34" s="8"/>
      <c r="V34" s="8"/>
      <c r="W34" s="8"/>
      <c r="X34" s="8"/>
      <c r="Y34" s="8"/>
      <c r="Z34" s="8"/>
      <c r="AA34" s="9"/>
      <c r="AB34" s="9"/>
      <c r="AC34" s="9"/>
      <c r="AD34" s="9"/>
      <c r="AE34" s="9"/>
      <c r="AF34" s="9"/>
      <c r="AG34" s="9"/>
      <c r="AH34" s="9"/>
      <c r="AI34" s="47"/>
      <c r="AJ34" s="47"/>
      <c r="AK34" s="47"/>
      <c r="AL34" s="47"/>
      <c r="AM34" s="9"/>
      <c r="AN34" s="9"/>
      <c r="AO34" s="9"/>
      <c r="AP34" s="9"/>
      <c r="AQ34" s="9"/>
      <c r="AR34" s="9"/>
      <c r="AS34" s="9"/>
      <c r="AT34" s="9"/>
      <c r="AU34" s="9"/>
      <c r="AV34" s="39"/>
      <c r="AW34" s="39"/>
      <c r="AX34" s="39"/>
      <c r="AY34" s="39"/>
      <c r="AZ34" s="39"/>
      <c r="BA34" s="39"/>
      <c r="BB34" s="39"/>
      <c r="BC34" s="39"/>
      <c r="BD34" s="39"/>
      <c r="BE34" s="49"/>
      <c r="BF34" s="49"/>
      <c r="BG34" s="49"/>
      <c r="BH34" s="49"/>
      <c r="BI34" s="50"/>
      <c r="BJ34" s="50"/>
      <c r="BK34" s="50"/>
      <c r="BL34" s="50"/>
      <c r="BM34" s="39"/>
      <c r="BN34" s="39"/>
      <c r="BO34" s="39"/>
      <c r="BP34" s="39"/>
      <c r="BQ34" s="39"/>
      <c r="BR34" s="39"/>
      <c r="BS34" s="39"/>
      <c r="BT34" s="39"/>
      <c r="BU34" s="39"/>
      <c r="BV34" s="39"/>
      <c r="BW34" s="39"/>
      <c r="BX34" s="39"/>
      <c r="BY34" s="40"/>
      <c r="BZ34" s="40"/>
      <c r="CA34" s="8"/>
      <c r="CB34" s="8"/>
      <c r="CC34" s="8"/>
      <c r="CD34" s="8"/>
      <c r="CE34" s="8"/>
      <c r="CF34" s="8"/>
      <c r="CG34" s="8"/>
      <c r="CH34" s="8"/>
      <c r="CI34" s="8"/>
      <c r="CJ34" s="8"/>
      <c r="CK34" s="8"/>
      <c r="CL34" s="8"/>
      <c r="CM34" s="8"/>
      <c r="CN34" s="8"/>
      <c r="CO34" s="9"/>
      <c r="CP34" s="9"/>
      <c r="CQ34" s="9"/>
      <c r="CR34" s="9"/>
      <c r="CS34" s="9"/>
      <c r="CT34" s="9"/>
      <c r="CU34" s="9"/>
      <c r="CV34" s="9"/>
      <c r="CW34" s="47"/>
      <c r="CX34" s="47"/>
      <c r="CY34" s="47"/>
      <c r="CZ34" s="47"/>
      <c r="DA34" s="9"/>
      <c r="DB34" s="9"/>
      <c r="DC34" s="9"/>
      <c r="DD34" s="9"/>
      <c r="DE34" s="9"/>
      <c r="DF34" s="9"/>
      <c r="DG34" s="9"/>
      <c r="DH34" s="9"/>
      <c r="DI34" s="9"/>
      <c r="DJ34" s="39"/>
      <c r="DK34" s="39"/>
      <c r="DL34" s="39"/>
      <c r="DM34" s="39"/>
      <c r="DN34" s="39"/>
      <c r="DO34" s="39"/>
      <c r="DP34" s="39"/>
      <c r="DQ34" s="39"/>
      <c r="DR34" s="39"/>
      <c r="DS34" s="49"/>
      <c r="DT34" s="49"/>
      <c r="DU34" s="49"/>
      <c r="DV34" s="49"/>
      <c r="DW34" s="50"/>
      <c r="DX34" s="50"/>
      <c r="DY34" s="50"/>
      <c r="DZ34" s="50"/>
      <c r="EA34" s="39"/>
      <c r="EB34" s="39"/>
      <c r="EC34" s="39"/>
      <c r="ED34" s="184"/>
      <c r="EE34" s="231"/>
    </row>
    <row r="35" spans="1:135" ht="18.75" customHeight="1" x14ac:dyDescent="0.4">
      <c r="BO35" s="39"/>
      <c r="BP35" s="39"/>
      <c r="EA35" s="39"/>
      <c r="EB35" s="39"/>
      <c r="EC35" s="39"/>
      <c r="ED35" s="184"/>
      <c r="EE35" s="231"/>
    </row>
    <row r="36" spans="1:135" ht="18.75" customHeight="1" x14ac:dyDescent="0.4">
      <c r="A36" s="39"/>
      <c r="B36" s="39"/>
      <c r="C36" s="39"/>
      <c r="D36" s="39"/>
      <c r="E36" s="39"/>
      <c r="F36" s="39"/>
      <c r="G36" s="39"/>
      <c r="H36" s="39"/>
      <c r="I36" s="39"/>
      <c r="J36" s="39"/>
      <c r="K36" s="40"/>
      <c r="L36" s="40"/>
      <c r="M36" s="8"/>
      <c r="N36" s="8"/>
      <c r="O36" s="8"/>
      <c r="P36" s="8"/>
      <c r="Q36" s="8"/>
      <c r="R36" s="8"/>
      <c r="S36" s="8"/>
      <c r="T36" s="8"/>
      <c r="U36" s="8"/>
      <c r="V36" s="8"/>
      <c r="W36" s="8"/>
      <c r="X36" s="8"/>
      <c r="Y36" s="8"/>
      <c r="Z36" s="8"/>
      <c r="AA36" s="8"/>
      <c r="AB36" s="8"/>
      <c r="AC36" s="8"/>
      <c r="AD36" s="8"/>
      <c r="AE36" s="8"/>
      <c r="AF36" s="8"/>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50"/>
      <c r="BJ36" s="50"/>
      <c r="BK36" s="50"/>
      <c r="BL36" s="50"/>
      <c r="BM36" s="39"/>
      <c r="BN36" s="39"/>
      <c r="BO36" s="39"/>
      <c r="BP36" s="39"/>
      <c r="EA36" s="39"/>
      <c r="EB36" s="39"/>
      <c r="EC36" s="39"/>
      <c r="ED36" s="184"/>
      <c r="EE36" s="231"/>
    </row>
    <row r="37" spans="1:135" ht="18.75" customHeight="1" x14ac:dyDescent="0.4">
      <c r="A37" s="39"/>
      <c r="B37" s="39"/>
      <c r="C37" s="39"/>
      <c r="D37" s="39"/>
      <c r="E37" s="39"/>
      <c r="F37" s="39"/>
      <c r="G37" s="39"/>
      <c r="H37" s="39"/>
      <c r="I37" s="39"/>
      <c r="J37" s="39"/>
      <c r="K37" s="40"/>
      <c r="L37" s="40"/>
      <c r="M37" s="8"/>
      <c r="N37" s="8"/>
      <c r="O37" s="8"/>
      <c r="P37" s="8"/>
      <c r="Q37" s="8"/>
      <c r="R37" s="8"/>
      <c r="S37" s="8"/>
      <c r="T37" s="8"/>
      <c r="U37" s="8"/>
      <c r="V37" s="8"/>
      <c r="W37" s="229"/>
      <c r="X37" s="229"/>
      <c r="Y37" s="229"/>
      <c r="Z37" s="229"/>
      <c r="AA37" s="227"/>
      <c r="AB37" s="227"/>
      <c r="AC37" s="227"/>
      <c r="AD37" s="227"/>
      <c r="AE37" s="227"/>
      <c r="AF37" s="227"/>
      <c r="AG37" s="227"/>
      <c r="AH37" s="227"/>
      <c r="AI37" s="228"/>
      <c r="AJ37" s="228"/>
      <c r="AK37" s="228"/>
      <c r="AL37" s="228"/>
      <c r="AM37" s="227"/>
      <c r="AN37" s="227"/>
      <c r="AO37" s="227"/>
      <c r="AP37" s="227"/>
      <c r="AQ37" s="227"/>
      <c r="AR37" s="227"/>
      <c r="AS37" s="227"/>
      <c r="AT37" s="227"/>
      <c r="AU37" s="9"/>
      <c r="AV37" s="39"/>
      <c r="AW37" s="39"/>
      <c r="AX37" s="39"/>
      <c r="AY37" s="39"/>
      <c r="AZ37" s="39"/>
      <c r="BA37" s="39"/>
      <c r="BB37" s="39"/>
      <c r="BC37" s="39"/>
      <c r="BD37" s="39"/>
      <c r="BE37" s="49"/>
      <c r="BF37" s="49"/>
      <c r="BG37" s="49"/>
      <c r="BH37" s="49"/>
      <c r="BI37" s="50"/>
      <c r="BJ37" s="50"/>
      <c r="BK37" s="50"/>
      <c r="BL37" s="50"/>
      <c r="BM37" s="39"/>
      <c r="BN37" s="39"/>
      <c r="BO37" s="39"/>
      <c r="BP37" s="39"/>
      <c r="EA37" s="39"/>
      <c r="EB37" s="39"/>
      <c r="EC37" s="39"/>
      <c r="ED37" s="184"/>
      <c r="EE37" s="231"/>
    </row>
    <row r="38" spans="1:135" ht="37.5" customHeight="1" x14ac:dyDescent="0.4">
      <c r="A38" s="39"/>
      <c r="B38" s="39"/>
      <c r="C38" s="734" t="s">
        <v>172</v>
      </c>
      <c r="D38" s="734"/>
      <c r="E38" s="734"/>
      <c r="F38" s="734"/>
      <c r="G38" s="734"/>
      <c r="H38" s="734"/>
      <c r="I38" s="734"/>
      <c r="J38" s="734"/>
      <c r="K38" s="734"/>
      <c r="L38" s="734"/>
      <c r="M38" s="734"/>
      <c r="N38" s="734"/>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39"/>
      <c r="AL38" s="739"/>
      <c r="AM38" s="739"/>
      <c r="AN38" s="739"/>
      <c r="AO38" s="739"/>
      <c r="AP38" s="739"/>
      <c r="AQ38" s="739"/>
      <c r="AR38" s="739"/>
      <c r="AS38" s="739"/>
      <c r="AT38" s="739"/>
      <c r="AU38" s="739"/>
      <c r="AV38" s="739"/>
      <c r="AW38" s="739"/>
      <c r="AX38" s="739"/>
      <c r="AY38" s="739"/>
      <c r="AZ38" s="739"/>
      <c r="BA38" s="739"/>
      <c r="BB38" s="739"/>
      <c r="BC38" s="739"/>
      <c r="BD38" s="739"/>
      <c r="BE38" s="739"/>
      <c r="BF38" s="739"/>
      <c r="BG38" s="739"/>
      <c r="BH38" s="739"/>
      <c r="BI38" s="740" t="s">
        <v>214</v>
      </c>
      <c r="BJ38" s="740"/>
      <c r="BK38" s="740"/>
      <c r="BL38" s="740"/>
      <c r="BM38" s="39"/>
      <c r="BN38" s="39"/>
      <c r="BO38" s="39"/>
      <c r="BP38" s="39"/>
      <c r="BQ38" s="734" t="s">
        <v>172</v>
      </c>
      <c r="BR38" s="734"/>
      <c r="BS38" s="734"/>
      <c r="BT38" s="734"/>
      <c r="BU38" s="734"/>
      <c r="BV38" s="734"/>
      <c r="BW38" s="734"/>
      <c r="BX38" s="734"/>
      <c r="BY38" s="734"/>
      <c r="BZ38" s="734"/>
      <c r="CA38" s="734"/>
      <c r="CB38" s="734"/>
      <c r="CC38" s="739" t="s">
        <v>215</v>
      </c>
      <c r="CD38" s="739"/>
      <c r="CE38" s="739"/>
      <c r="CF38" s="739"/>
      <c r="CG38" s="739"/>
      <c r="CH38" s="739"/>
      <c r="CI38" s="739"/>
      <c r="CJ38" s="739"/>
      <c r="CK38" s="739"/>
      <c r="CL38" s="739"/>
      <c r="CM38" s="739"/>
      <c r="CN38" s="739"/>
      <c r="CO38" s="739"/>
      <c r="CP38" s="739"/>
      <c r="CQ38" s="739"/>
      <c r="CR38" s="739"/>
      <c r="CS38" s="739"/>
      <c r="CT38" s="739"/>
      <c r="CU38" s="739"/>
      <c r="CV38" s="739"/>
      <c r="CW38" s="739"/>
      <c r="CX38" s="739"/>
      <c r="CY38" s="739"/>
      <c r="CZ38" s="739"/>
      <c r="DA38" s="739"/>
      <c r="DB38" s="739"/>
      <c r="DC38" s="739"/>
      <c r="DD38" s="739"/>
      <c r="DE38" s="739"/>
      <c r="DF38" s="739"/>
      <c r="DG38" s="739"/>
      <c r="DH38" s="739"/>
      <c r="DI38" s="739"/>
      <c r="DJ38" s="739"/>
      <c r="DK38" s="739"/>
      <c r="DL38" s="739"/>
      <c r="DM38" s="739"/>
      <c r="DN38" s="739"/>
      <c r="DO38" s="739"/>
      <c r="DP38" s="739"/>
      <c r="DQ38" s="739"/>
      <c r="DR38" s="739"/>
      <c r="DS38" s="739"/>
      <c r="DT38" s="739"/>
      <c r="DU38" s="739"/>
      <c r="DV38" s="739"/>
      <c r="DW38" s="740" t="s">
        <v>214</v>
      </c>
      <c r="DX38" s="740"/>
      <c r="DY38" s="740"/>
      <c r="DZ38" s="740"/>
      <c r="EA38" s="39"/>
      <c r="EB38" s="39"/>
      <c r="EC38" s="39"/>
      <c r="ED38" s="184"/>
      <c r="EE38" s="231"/>
    </row>
    <row r="39" spans="1:135" ht="18.75" customHeight="1" x14ac:dyDescent="0.4">
      <c r="A39" s="39"/>
      <c r="B39" s="39"/>
      <c r="C39" s="39"/>
      <c r="D39" s="39"/>
      <c r="E39" s="39"/>
      <c r="F39" s="39"/>
      <c r="G39" s="39"/>
      <c r="H39" s="39"/>
      <c r="I39" s="39"/>
      <c r="J39" s="39"/>
      <c r="K39" s="46"/>
      <c r="L39" s="46"/>
      <c r="M39" s="46"/>
      <c r="N39" s="46"/>
      <c r="O39" s="46"/>
      <c r="P39" s="46"/>
      <c r="Q39" s="46"/>
      <c r="R39" s="46"/>
      <c r="S39" s="46"/>
      <c r="T39" s="46"/>
      <c r="U39" s="46"/>
      <c r="V39" s="46"/>
      <c r="W39" s="46"/>
      <c r="X39" s="46"/>
      <c r="Y39" s="46"/>
      <c r="Z39" s="46"/>
      <c r="AA39" s="46"/>
      <c r="AB39" s="46"/>
      <c r="AC39" s="46"/>
      <c r="AD39" s="46"/>
      <c r="AE39" s="46"/>
      <c r="AF39" s="46"/>
      <c r="AG39" s="51"/>
      <c r="AH39" s="51"/>
      <c r="AI39" s="51"/>
      <c r="AJ39" s="51"/>
      <c r="AK39" s="9"/>
      <c r="AL39" s="9"/>
      <c r="AM39" s="9"/>
      <c r="AN39" s="9"/>
      <c r="AO39" s="51"/>
      <c r="AP39" s="51"/>
      <c r="AQ39" s="51"/>
      <c r="AR39" s="51"/>
      <c r="AS39" s="47"/>
      <c r="AT39" s="47"/>
      <c r="AU39" s="47"/>
      <c r="AV39" s="47"/>
      <c r="AW39" s="9"/>
      <c r="AX39" s="9"/>
      <c r="AY39" s="9"/>
      <c r="AZ39" s="9"/>
      <c r="BA39" s="9"/>
      <c r="BB39" s="9"/>
      <c r="BC39" s="9"/>
      <c r="BD39" s="9"/>
      <c r="BE39" s="46"/>
      <c r="BF39" s="46"/>
      <c r="BG39" s="46"/>
      <c r="BH39" s="46"/>
      <c r="BI39" s="46"/>
      <c r="BJ39" s="46"/>
      <c r="BK39" s="46"/>
      <c r="BL39" s="46"/>
      <c r="BM39" s="46"/>
      <c r="BN39" s="46"/>
      <c r="BO39" s="39"/>
      <c r="BP39" s="39"/>
      <c r="EA39" s="46"/>
      <c r="EB39" s="46"/>
      <c r="EC39" s="39"/>
      <c r="ED39" s="184"/>
      <c r="EE39" s="231"/>
    </row>
    <row r="40" spans="1:135" ht="18.75" customHeight="1" x14ac:dyDescent="0.4">
      <c r="A40" s="39"/>
      <c r="B40" s="39"/>
      <c r="C40" s="39"/>
      <c r="D40" s="39"/>
      <c r="E40" s="39"/>
      <c r="F40" s="39"/>
      <c r="G40" s="39"/>
      <c r="H40" s="39"/>
      <c r="I40" s="39"/>
      <c r="J40" s="39"/>
      <c r="K40" s="52"/>
      <c r="L40" s="52"/>
      <c r="M40" s="52"/>
      <c r="N40" s="52"/>
      <c r="O40" s="52"/>
      <c r="P40" s="52"/>
      <c r="Q40" s="52"/>
      <c r="R40" s="52"/>
      <c r="S40" s="52"/>
      <c r="T40" s="52"/>
      <c r="U40" s="52"/>
      <c r="V40" s="52"/>
      <c r="W40" s="52"/>
      <c r="X40" s="52"/>
      <c r="Y40" s="52"/>
      <c r="Z40" s="52"/>
      <c r="AA40" s="52"/>
      <c r="AB40" s="52"/>
      <c r="AC40" s="52"/>
      <c r="AD40" s="52"/>
      <c r="AE40" s="52"/>
      <c r="AF40" s="52"/>
      <c r="AG40" s="51"/>
      <c r="AH40" s="51"/>
      <c r="AI40" s="51"/>
      <c r="AJ40" s="51"/>
      <c r="AK40" s="9"/>
      <c r="AL40" s="9"/>
      <c r="AM40" s="9"/>
      <c r="AN40" s="9"/>
      <c r="AO40" s="51"/>
      <c r="AP40" s="51"/>
      <c r="AQ40" s="51"/>
      <c r="AR40" s="51"/>
      <c r="AS40" s="47"/>
      <c r="AT40" s="47"/>
      <c r="AU40" s="47"/>
      <c r="AV40" s="47"/>
      <c r="AW40" s="9"/>
      <c r="AX40" s="9"/>
      <c r="AY40" s="9"/>
      <c r="AZ40" s="9"/>
      <c r="BA40" s="9"/>
      <c r="BB40" s="9"/>
      <c r="BC40" s="9"/>
      <c r="BD40" s="9"/>
      <c r="BE40" s="52"/>
      <c r="BF40" s="52"/>
      <c r="BG40" s="52"/>
      <c r="BH40" s="52"/>
      <c r="BI40" s="52"/>
      <c r="BJ40" s="52"/>
      <c r="BK40" s="52"/>
      <c r="BL40" s="52"/>
      <c r="BM40" s="52"/>
      <c r="BN40" s="52"/>
      <c r="BO40" s="39"/>
      <c r="BP40" s="52"/>
      <c r="BQ40" s="39"/>
      <c r="BR40" s="39"/>
      <c r="BS40" s="39"/>
      <c r="BT40" s="39"/>
      <c r="BU40" s="39"/>
      <c r="BV40" s="39"/>
      <c r="BW40" s="39"/>
      <c r="BX40" s="39"/>
      <c r="BY40" s="40"/>
      <c r="BZ40" s="40"/>
      <c r="CA40" s="8"/>
      <c r="CB40" s="8"/>
      <c r="CC40" s="8"/>
      <c r="CD40" s="8"/>
      <c r="CE40" s="8"/>
      <c r="CF40" s="8"/>
      <c r="CG40" s="8"/>
      <c r="CH40" s="8"/>
      <c r="CI40" s="8"/>
      <c r="CJ40" s="8"/>
      <c r="CK40" s="8"/>
      <c r="CL40" s="8"/>
      <c r="CM40" s="8"/>
      <c r="CN40" s="8"/>
      <c r="CO40" s="8"/>
      <c r="CP40" s="8"/>
      <c r="CQ40" s="8"/>
      <c r="CR40" s="8"/>
      <c r="CS40" s="8"/>
      <c r="CT40" s="8"/>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50"/>
      <c r="DX40" s="50"/>
      <c r="DY40" s="50"/>
      <c r="DZ40" s="50"/>
      <c r="EA40" s="39"/>
      <c r="EB40" s="39"/>
      <c r="EC40" s="39"/>
      <c r="ED40" s="184"/>
      <c r="EE40" s="231"/>
    </row>
    <row r="41" spans="1:135" ht="18.75" customHeight="1" x14ac:dyDescent="0.4">
      <c r="A41" s="39"/>
      <c r="B41" s="39"/>
      <c r="C41" s="39"/>
      <c r="D41" s="39"/>
      <c r="E41" s="39"/>
      <c r="F41" s="39"/>
      <c r="G41" s="39"/>
      <c r="H41" s="39"/>
      <c r="I41" s="39"/>
      <c r="J41" s="39"/>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Q41" s="39"/>
      <c r="BR41" s="39"/>
      <c r="BS41" s="39"/>
      <c r="BT41" s="39"/>
      <c r="BU41" s="39"/>
      <c r="BV41" s="39"/>
      <c r="BW41" s="39"/>
      <c r="BX41" s="39"/>
      <c r="BY41" s="40"/>
      <c r="BZ41" s="40"/>
      <c r="CA41" s="8"/>
      <c r="CB41" s="8"/>
      <c r="CC41" s="8"/>
      <c r="CD41" s="8"/>
      <c r="CE41" s="8"/>
      <c r="CF41" s="8"/>
      <c r="CG41" s="8"/>
      <c r="CH41" s="8"/>
      <c r="CI41" s="8"/>
      <c r="CJ41" s="8"/>
      <c r="CK41" s="229"/>
      <c r="CL41" s="229"/>
      <c r="CM41" s="229"/>
      <c r="CN41" s="229"/>
      <c r="CO41" s="227"/>
      <c r="CP41" s="227"/>
      <c r="CQ41" s="227"/>
      <c r="CR41" s="227"/>
      <c r="CS41" s="227"/>
      <c r="CT41" s="227"/>
      <c r="CU41" s="227"/>
      <c r="CV41" s="227"/>
      <c r="CW41" s="228"/>
      <c r="CX41" s="228"/>
      <c r="CY41" s="228"/>
      <c r="CZ41" s="228"/>
      <c r="DA41" s="227"/>
      <c r="DB41" s="227"/>
      <c r="DC41" s="227"/>
      <c r="DD41" s="227"/>
      <c r="DE41" s="227"/>
      <c r="DF41" s="227"/>
      <c r="DG41" s="227"/>
      <c r="DH41" s="227"/>
      <c r="DI41" s="9"/>
      <c r="DJ41" s="39"/>
      <c r="DK41" s="39"/>
      <c r="DL41" s="39"/>
      <c r="DM41" s="39"/>
      <c r="DN41" s="39"/>
      <c r="DO41" s="39"/>
      <c r="DP41" s="39"/>
      <c r="DQ41" s="39"/>
      <c r="DR41" s="39"/>
      <c r="DS41" s="49"/>
      <c r="DT41" s="49"/>
      <c r="DU41" s="49"/>
      <c r="DV41" s="49"/>
      <c r="DW41" s="50"/>
      <c r="DX41" s="50"/>
      <c r="DY41" s="50"/>
      <c r="DZ41" s="50"/>
      <c r="EC41" s="39"/>
      <c r="ED41" s="184"/>
      <c r="EE41" s="231"/>
    </row>
    <row r="42" spans="1:135" ht="37.5" customHeight="1" x14ac:dyDescent="0.4">
      <c r="A42" s="39"/>
      <c r="B42" s="39"/>
      <c r="C42" s="39"/>
      <c r="D42" s="39"/>
      <c r="E42" s="39"/>
      <c r="F42" s="39"/>
      <c r="G42" s="39"/>
      <c r="H42" s="39"/>
      <c r="I42" s="39"/>
      <c r="J42" s="39"/>
      <c r="K42" s="40"/>
      <c r="L42" s="40"/>
      <c r="M42" s="8"/>
      <c r="N42" s="8"/>
      <c r="O42" s="8"/>
      <c r="P42" s="8"/>
      <c r="Q42" s="8"/>
      <c r="R42" s="8"/>
      <c r="S42" s="733"/>
      <c r="T42" s="733"/>
      <c r="U42" s="733"/>
      <c r="V42" s="733"/>
      <c r="W42" s="733"/>
      <c r="X42" s="733"/>
      <c r="Y42" s="733"/>
      <c r="Z42" s="733"/>
      <c r="AA42" s="732" t="s">
        <v>216</v>
      </c>
      <c r="AB42" s="732"/>
      <c r="AC42" s="732"/>
      <c r="AD42" s="732"/>
      <c r="AE42" s="733"/>
      <c r="AF42" s="733"/>
      <c r="AG42" s="733"/>
      <c r="AH42" s="733"/>
      <c r="AI42" s="734" t="s">
        <v>217</v>
      </c>
      <c r="AJ42" s="734"/>
      <c r="AK42" s="734"/>
      <c r="AL42" s="734"/>
      <c r="AM42" s="732" t="s">
        <v>218</v>
      </c>
      <c r="AN42" s="732"/>
      <c r="AO42" s="732"/>
      <c r="AP42" s="732"/>
      <c r="AQ42" s="732"/>
      <c r="AR42" s="732"/>
      <c r="AS42" s="732"/>
      <c r="AT42" s="732"/>
      <c r="AU42" s="9"/>
      <c r="AV42" s="39"/>
      <c r="AW42" s="39"/>
      <c r="AX42" s="39"/>
      <c r="AY42" s="39"/>
      <c r="AZ42" s="39"/>
      <c r="BA42" s="39"/>
      <c r="BB42" s="39"/>
      <c r="BC42" s="39"/>
      <c r="BD42" s="39"/>
      <c r="BE42" s="49"/>
      <c r="BF42" s="49"/>
      <c r="BG42" s="49"/>
      <c r="BH42" s="49"/>
      <c r="BI42" s="50"/>
      <c r="BJ42" s="50"/>
      <c r="BK42" s="50"/>
      <c r="BL42" s="50"/>
      <c r="BM42" s="39"/>
      <c r="BN42" s="39"/>
      <c r="BQ42" s="39"/>
      <c r="BR42" s="39"/>
      <c r="BS42" s="39"/>
      <c r="BT42" s="39"/>
      <c r="BU42" s="39"/>
      <c r="BV42" s="39"/>
      <c r="BW42" s="39"/>
      <c r="BX42" s="39"/>
      <c r="BY42" s="40"/>
      <c r="BZ42" s="40"/>
      <c r="CA42" s="8"/>
      <c r="CB42" s="8"/>
      <c r="CC42" s="8"/>
      <c r="CD42" s="8"/>
      <c r="CE42" s="8"/>
      <c r="CF42" s="8"/>
      <c r="CG42" s="733" t="s">
        <v>219</v>
      </c>
      <c r="CH42" s="733"/>
      <c r="CI42" s="733"/>
      <c r="CJ42" s="733"/>
      <c r="CK42" s="733"/>
      <c r="CL42" s="733"/>
      <c r="CM42" s="733"/>
      <c r="CN42" s="733"/>
      <c r="CO42" s="732" t="s">
        <v>216</v>
      </c>
      <c r="CP42" s="732"/>
      <c r="CQ42" s="732"/>
      <c r="CR42" s="732"/>
      <c r="CS42" s="733" t="s">
        <v>219</v>
      </c>
      <c r="CT42" s="733"/>
      <c r="CU42" s="733"/>
      <c r="CV42" s="733"/>
      <c r="CW42" s="734" t="s">
        <v>217</v>
      </c>
      <c r="CX42" s="734"/>
      <c r="CY42" s="734"/>
      <c r="CZ42" s="734"/>
      <c r="DA42" s="732" t="s">
        <v>218</v>
      </c>
      <c r="DB42" s="732"/>
      <c r="DC42" s="732"/>
      <c r="DD42" s="732"/>
      <c r="DE42" s="732"/>
      <c r="DF42" s="732"/>
      <c r="DG42" s="732"/>
      <c r="DH42" s="732"/>
      <c r="DI42" s="9"/>
      <c r="DJ42" s="39"/>
      <c r="DK42" s="39"/>
      <c r="DL42" s="39"/>
      <c r="DM42" s="39"/>
      <c r="DN42" s="39"/>
      <c r="DO42" s="39"/>
      <c r="DP42" s="39"/>
      <c r="DQ42" s="39"/>
      <c r="DR42" s="39"/>
      <c r="DS42" s="49"/>
      <c r="DT42" s="49"/>
      <c r="DU42" s="49"/>
      <c r="DV42" s="49"/>
      <c r="DW42" s="50"/>
      <c r="DX42" s="50"/>
      <c r="DY42" s="50"/>
      <c r="DZ42" s="50"/>
      <c r="EC42" s="39"/>
      <c r="ED42" s="184"/>
      <c r="EE42" s="231"/>
    </row>
    <row r="43" spans="1:135" ht="18.75" customHeight="1" x14ac:dyDescent="0.4">
      <c r="A43" s="39"/>
      <c r="B43" s="39"/>
      <c r="C43" s="39"/>
      <c r="D43" s="39"/>
      <c r="E43" s="39"/>
      <c r="F43" s="39"/>
      <c r="G43" s="39"/>
      <c r="H43" s="39"/>
      <c r="I43" s="39"/>
      <c r="J43" s="39"/>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3" t="s">
        <v>335</v>
      </c>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39"/>
      <c r="DP43" s="39"/>
      <c r="DQ43" s="39"/>
      <c r="DR43" s="39"/>
      <c r="DS43" s="39"/>
      <c r="DT43" s="39"/>
      <c r="DU43" s="39"/>
      <c r="DV43" s="39"/>
      <c r="DW43" s="39"/>
      <c r="DX43" s="39"/>
      <c r="DY43" s="39"/>
      <c r="DZ43" s="39"/>
      <c r="EA43" s="39"/>
      <c r="EB43" s="39"/>
      <c r="EC43" s="39"/>
      <c r="ED43" s="184"/>
      <c r="EE43" s="231"/>
    </row>
    <row r="44" spans="1:135" ht="18.75" customHeight="1" x14ac:dyDescent="0.4">
      <c r="A44" s="39"/>
      <c r="B44" s="39"/>
      <c r="C44" s="39"/>
      <c r="D44" s="39"/>
      <c r="E44" s="39"/>
      <c r="F44" s="39"/>
      <c r="G44" s="39"/>
      <c r="H44" s="39"/>
      <c r="I44" s="39"/>
      <c r="J44" s="39"/>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3" t="s">
        <v>473</v>
      </c>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39"/>
      <c r="DP44" s="39"/>
      <c r="DQ44" s="39"/>
      <c r="DR44" s="39"/>
      <c r="DS44" s="39"/>
      <c r="DT44" s="39"/>
      <c r="DU44" s="39"/>
      <c r="DV44" s="39"/>
      <c r="DW44" s="39"/>
      <c r="DX44" s="39"/>
      <c r="DY44" s="39"/>
      <c r="DZ44" s="39"/>
      <c r="EA44" s="39"/>
      <c r="EB44" s="39"/>
      <c r="EC44" s="39"/>
      <c r="ED44" s="184"/>
      <c r="EE44" s="231"/>
    </row>
    <row r="45" spans="1:135" ht="18.75" customHeight="1" x14ac:dyDescent="0.4">
      <c r="A45" s="39"/>
      <c r="B45" s="39"/>
      <c r="C45" s="39"/>
      <c r="D45" s="39"/>
      <c r="E45" s="39"/>
      <c r="F45" s="39"/>
      <c r="G45" s="39"/>
      <c r="H45" s="39"/>
      <c r="I45" s="39"/>
      <c r="J45" s="39"/>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3" t="s">
        <v>336</v>
      </c>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39"/>
      <c r="DP45" s="39"/>
      <c r="DQ45" s="39"/>
      <c r="DR45" s="39"/>
      <c r="DS45" s="39"/>
      <c r="DT45" s="39"/>
      <c r="DU45" s="39"/>
      <c r="DV45" s="39"/>
      <c r="DW45" s="39"/>
      <c r="DX45" s="39"/>
      <c r="DY45" s="39"/>
      <c r="DZ45" s="39"/>
      <c r="EA45" s="39"/>
      <c r="EB45" s="39"/>
      <c r="EC45" s="39"/>
      <c r="ED45" s="184"/>
      <c r="EE45" s="231"/>
    </row>
    <row r="46" spans="1:135" ht="18.75" customHeight="1" x14ac:dyDescent="0.4">
      <c r="A46" s="39"/>
      <c r="B46" s="39"/>
      <c r="C46" s="39"/>
      <c r="D46" s="39"/>
      <c r="E46" s="39"/>
      <c r="F46" s="39"/>
      <c r="G46" s="39"/>
      <c r="H46" s="39"/>
      <c r="I46" s="39"/>
      <c r="J46" s="39"/>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3" t="s">
        <v>337</v>
      </c>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39"/>
      <c r="DP46" s="39"/>
      <c r="DQ46" s="39"/>
      <c r="DR46" s="39"/>
      <c r="DS46" s="39"/>
      <c r="DT46" s="39"/>
      <c r="DU46" s="39"/>
      <c r="DV46" s="39"/>
      <c r="DW46" s="39"/>
      <c r="DX46" s="39"/>
      <c r="DY46" s="39"/>
      <c r="DZ46" s="39"/>
      <c r="EA46" s="39"/>
      <c r="EB46" s="39"/>
      <c r="EC46" s="39"/>
      <c r="ED46" s="184"/>
      <c r="EE46" s="231"/>
    </row>
    <row r="47" spans="1:135" ht="18.75" customHeight="1" x14ac:dyDescent="0.4">
      <c r="A47" s="39"/>
      <c r="B47" s="39"/>
      <c r="C47" s="39"/>
      <c r="D47" s="39"/>
      <c r="E47" s="39"/>
      <c r="F47" s="39"/>
      <c r="G47" s="39"/>
      <c r="H47" s="39"/>
      <c r="I47" s="39"/>
      <c r="J47" s="39"/>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3" t="s">
        <v>338</v>
      </c>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39"/>
      <c r="DP47" s="39"/>
      <c r="DQ47" s="39"/>
      <c r="DR47" s="39"/>
      <c r="DS47" s="39"/>
      <c r="DT47" s="39"/>
      <c r="DU47" s="39"/>
      <c r="DV47" s="39"/>
      <c r="DW47" s="39"/>
      <c r="DX47" s="39"/>
      <c r="DY47" s="39"/>
      <c r="DZ47" s="39"/>
      <c r="EA47" s="39"/>
      <c r="EB47" s="39"/>
      <c r="EC47" s="39"/>
      <c r="ED47" s="184"/>
      <c r="EE47" s="231"/>
    </row>
    <row r="48" spans="1:135" ht="18.75" customHeight="1" x14ac:dyDescent="0.4">
      <c r="A48" s="39"/>
      <c r="B48" s="39"/>
      <c r="C48" s="39"/>
      <c r="D48" s="39"/>
      <c r="E48" s="39"/>
      <c r="F48" s="39"/>
      <c r="G48" s="39"/>
      <c r="H48" s="39"/>
      <c r="I48" s="39"/>
      <c r="J48" s="39"/>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3" t="s">
        <v>451</v>
      </c>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39"/>
      <c r="DP48" s="39"/>
      <c r="DQ48" s="39"/>
      <c r="DR48" s="39"/>
      <c r="DS48" s="39"/>
      <c r="DT48" s="39"/>
      <c r="DU48" s="39"/>
      <c r="DV48" s="39"/>
      <c r="DW48" s="39"/>
      <c r="DX48" s="39"/>
      <c r="DY48" s="39"/>
      <c r="DZ48" s="39"/>
      <c r="EA48" s="39"/>
      <c r="EB48" s="39"/>
      <c r="EC48" s="39"/>
      <c r="ED48" s="184"/>
      <c r="EE48" s="231"/>
    </row>
    <row r="49" spans="1:135" ht="18.75" customHeight="1" x14ac:dyDescent="0.4">
      <c r="A49" s="305" t="s">
        <v>490</v>
      </c>
      <c r="B49" s="305"/>
      <c r="C49" s="305"/>
      <c r="D49" s="305"/>
      <c r="E49" s="39"/>
      <c r="F49" s="39"/>
      <c r="G49" s="39"/>
      <c r="H49" s="39"/>
      <c r="I49" s="39"/>
      <c r="J49" s="39"/>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3"/>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39"/>
      <c r="DP49" s="39"/>
      <c r="DQ49" s="39"/>
      <c r="DR49" s="39"/>
      <c r="DS49" s="39"/>
      <c r="DT49" s="39"/>
      <c r="DU49" s="39"/>
      <c r="DV49" s="39"/>
      <c r="DW49" s="39"/>
      <c r="DX49" s="39"/>
      <c r="DY49" s="39"/>
      <c r="DZ49" s="39"/>
      <c r="EA49" s="39"/>
      <c r="EB49" s="39"/>
      <c r="EC49" s="39"/>
      <c r="ED49" s="184"/>
      <c r="EE49" s="231"/>
    </row>
    <row r="50" spans="1:135" ht="18.75" customHeight="1" x14ac:dyDescent="0.4">
      <c r="A50" s="39"/>
      <c r="B50" s="39"/>
      <c r="C50" s="39"/>
      <c r="D50" s="39"/>
      <c r="E50" s="39"/>
      <c r="F50" s="39"/>
      <c r="G50" s="39"/>
      <c r="H50" s="39"/>
      <c r="I50" s="39"/>
      <c r="J50" s="39"/>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39"/>
      <c r="DP50" s="39"/>
      <c r="DQ50" s="39"/>
      <c r="DR50" s="39"/>
      <c r="DS50" s="371" t="s">
        <v>213</v>
      </c>
      <c r="DT50" s="372"/>
      <c r="DU50" s="372"/>
      <c r="DV50" s="372"/>
      <c r="DW50" s="372"/>
      <c r="DX50" s="372"/>
      <c r="DY50" s="372"/>
      <c r="DZ50" s="373"/>
      <c r="EA50" s="39"/>
      <c r="EB50" s="39"/>
      <c r="EC50" s="39"/>
      <c r="ED50" s="184"/>
      <c r="EE50" s="231"/>
    </row>
    <row r="51" spans="1:135" ht="18.75" customHeight="1" x14ac:dyDescent="0.4">
      <c r="A51" s="39"/>
      <c r="B51" s="39"/>
      <c r="C51" s="39"/>
      <c r="D51" s="39"/>
      <c r="E51" s="39"/>
      <c r="F51" s="39"/>
      <c r="G51" s="39"/>
      <c r="H51" s="39"/>
      <c r="I51" s="39"/>
      <c r="J51" s="39"/>
      <c r="K51" s="40"/>
      <c r="L51" s="40"/>
      <c r="M51" s="40"/>
      <c r="N51" s="40"/>
      <c r="O51" s="40"/>
      <c r="P51" s="40"/>
      <c r="Q51" s="40"/>
      <c r="R51" s="40"/>
      <c r="S51" s="40"/>
      <c r="T51" s="40"/>
      <c r="U51" s="40"/>
      <c r="V51" s="40"/>
      <c r="W51" s="40"/>
      <c r="X51" s="40"/>
      <c r="Y51" s="40"/>
      <c r="Z51" s="40"/>
      <c r="AA51" s="40"/>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40"/>
      <c r="BP51" s="40"/>
      <c r="BQ51" s="40"/>
      <c r="BR51" s="40"/>
      <c r="BS51" s="40"/>
      <c r="BT51" s="40"/>
      <c r="BU51" s="40"/>
      <c r="BV51" s="40"/>
      <c r="BW51" s="40"/>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74"/>
      <c r="DT51" s="375"/>
      <c r="DU51" s="375"/>
      <c r="DV51" s="375"/>
      <c r="DW51" s="375"/>
      <c r="DX51" s="375"/>
      <c r="DY51" s="375"/>
      <c r="DZ51" s="376"/>
      <c r="EA51" s="39"/>
      <c r="EB51" s="39"/>
      <c r="EC51" s="39"/>
      <c r="ED51" s="184"/>
      <c r="EE51" s="231"/>
    </row>
    <row r="52" spans="1:135" ht="22.5" customHeight="1" x14ac:dyDescent="0.4">
      <c r="A52" s="39"/>
      <c r="B52" s="39"/>
      <c r="C52" s="736" t="s">
        <v>4</v>
      </c>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736"/>
      <c r="AP52" s="736"/>
      <c r="AQ52" s="736"/>
      <c r="AR52" s="736"/>
      <c r="AS52" s="736"/>
      <c r="AT52" s="736"/>
      <c r="AU52" s="736"/>
      <c r="AV52" s="736"/>
      <c r="AW52" s="736"/>
      <c r="AX52" s="736"/>
      <c r="AY52" s="736"/>
      <c r="AZ52" s="736"/>
      <c r="BA52" s="736"/>
      <c r="BB52" s="736"/>
      <c r="BC52" s="736"/>
      <c r="BD52" s="736"/>
      <c r="BE52" s="736"/>
      <c r="BF52" s="736"/>
      <c r="BG52" s="736"/>
      <c r="BH52" s="736"/>
      <c r="BI52" s="736"/>
      <c r="BJ52" s="736"/>
      <c r="BK52" s="736"/>
      <c r="BL52" s="736"/>
      <c r="BM52" s="39"/>
      <c r="BN52" s="39"/>
      <c r="BO52" s="40"/>
      <c r="BP52" s="40"/>
      <c r="BQ52" s="737" t="s">
        <v>4</v>
      </c>
      <c r="BR52" s="737"/>
      <c r="BS52" s="737"/>
      <c r="BT52" s="737"/>
      <c r="BU52" s="737"/>
      <c r="BV52" s="737"/>
      <c r="BW52" s="737"/>
      <c r="BX52" s="737"/>
      <c r="BY52" s="737"/>
      <c r="BZ52" s="737"/>
      <c r="CA52" s="737"/>
      <c r="CB52" s="737"/>
      <c r="CC52" s="737"/>
      <c r="CD52" s="737"/>
      <c r="CE52" s="737"/>
      <c r="CF52" s="737"/>
      <c r="CG52" s="737"/>
      <c r="CH52" s="737"/>
      <c r="CI52" s="737"/>
      <c r="CJ52" s="737"/>
      <c r="CK52" s="737"/>
      <c r="CL52" s="737"/>
      <c r="CM52" s="737"/>
      <c r="CN52" s="737"/>
      <c r="CO52" s="737"/>
      <c r="CP52" s="737"/>
      <c r="CQ52" s="737"/>
      <c r="CR52" s="737"/>
      <c r="CS52" s="737"/>
      <c r="CT52" s="737"/>
      <c r="CU52" s="737"/>
      <c r="CV52" s="737"/>
      <c r="CW52" s="737"/>
      <c r="CX52" s="737"/>
      <c r="CY52" s="737"/>
      <c r="CZ52" s="737"/>
      <c r="DA52" s="737"/>
      <c r="DB52" s="737"/>
      <c r="DC52" s="737"/>
      <c r="DD52" s="737"/>
      <c r="DE52" s="737"/>
      <c r="DF52" s="737"/>
      <c r="DG52" s="737"/>
      <c r="DH52" s="737"/>
      <c r="DI52" s="737"/>
      <c r="DJ52" s="737"/>
      <c r="DK52" s="737"/>
      <c r="DL52" s="737"/>
      <c r="DM52" s="737"/>
      <c r="DN52" s="737"/>
      <c r="DO52" s="737"/>
      <c r="DP52" s="737"/>
      <c r="DQ52" s="737"/>
      <c r="DR52" s="737"/>
      <c r="DS52" s="737"/>
      <c r="DT52" s="737"/>
      <c r="DU52" s="737"/>
      <c r="DV52" s="737"/>
      <c r="DW52" s="737"/>
      <c r="DX52" s="737"/>
      <c r="DY52" s="737"/>
      <c r="DZ52" s="737"/>
      <c r="EA52" s="39"/>
      <c r="EB52" s="39"/>
      <c r="EC52" s="39"/>
      <c r="ED52" s="184"/>
      <c r="EE52" s="231"/>
    </row>
    <row r="53" spans="1:135" ht="18.75" customHeight="1" x14ac:dyDescent="0.4">
      <c r="A53" s="39"/>
      <c r="B53" s="39"/>
      <c r="C53" s="39"/>
      <c r="D53" s="39"/>
      <c r="E53" s="39"/>
      <c r="F53" s="39"/>
      <c r="G53" s="39"/>
      <c r="H53" s="39"/>
      <c r="I53" s="39"/>
      <c r="J53" s="39"/>
      <c r="K53" s="40"/>
      <c r="L53" s="40"/>
      <c r="M53" s="40"/>
      <c r="N53" s="40"/>
      <c r="O53" s="40"/>
      <c r="P53" s="40"/>
      <c r="Q53" s="40"/>
      <c r="R53" s="40"/>
      <c r="S53" s="40"/>
      <c r="T53" s="40"/>
      <c r="U53" s="40"/>
      <c r="V53" s="40"/>
      <c r="W53" s="40"/>
      <c r="X53" s="40"/>
      <c r="Y53" s="40"/>
      <c r="Z53" s="40"/>
      <c r="AA53" s="40"/>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40"/>
      <c r="BP53" s="40"/>
      <c r="BQ53" s="40"/>
      <c r="BR53" s="40"/>
      <c r="BS53" s="40"/>
      <c r="BT53" s="40"/>
      <c r="BU53" s="40"/>
      <c r="BV53" s="40"/>
      <c r="BW53" s="40"/>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184"/>
      <c r="EE53" s="231"/>
    </row>
    <row r="54" spans="1:135" ht="18.75" customHeight="1" x14ac:dyDescent="0.4">
      <c r="A54" s="39"/>
      <c r="B54" s="39"/>
      <c r="C54" s="39"/>
      <c r="D54" s="39"/>
      <c r="E54" s="39"/>
      <c r="F54" s="39"/>
      <c r="G54" s="39"/>
      <c r="H54" s="39"/>
      <c r="I54" s="39"/>
      <c r="J54" s="39"/>
      <c r="K54" s="40"/>
      <c r="L54" s="40"/>
      <c r="M54" s="40"/>
      <c r="N54" s="40"/>
      <c r="O54" s="40"/>
      <c r="P54" s="40"/>
      <c r="Q54" s="40"/>
      <c r="R54" s="40"/>
      <c r="S54" s="40"/>
      <c r="T54" s="40"/>
      <c r="U54" s="40"/>
      <c r="V54" s="40"/>
      <c r="W54" s="40"/>
      <c r="X54" s="40"/>
      <c r="Y54" s="40"/>
      <c r="Z54" s="40"/>
      <c r="AA54" s="40"/>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40"/>
      <c r="BP54" s="40"/>
      <c r="BQ54" s="29" t="s">
        <v>341</v>
      </c>
      <c r="BR54" s="30"/>
      <c r="BS54" s="40"/>
      <c r="BT54" s="40"/>
      <c r="BU54" s="40"/>
      <c r="BV54" s="40"/>
      <c r="BW54" s="40"/>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184"/>
      <c r="EE54" s="231"/>
    </row>
    <row r="55" spans="1:135" ht="18.75" customHeight="1" x14ac:dyDescent="0.4">
      <c r="A55" s="39"/>
      <c r="B55" s="39"/>
      <c r="C55" s="39"/>
      <c r="D55" s="39"/>
      <c r="E55" s="39"/>
      <c r="F55" s="39"/>
      <c r="G55" s="39"/>
      <c r="H55" s="39"/>
      <c r="I55" s="39"/>
      <c r="J55" s="39"/>
      <c r="K55" s="40"/>
      <c r="L55" s="40"/>
      <c r="M55" s="40"/>
      <c r="N55" s="40"/>
      <c r="O55" s="40"/>
      <c r="P55" s="40"/>
      <c r="Q55" s="40"/>
      <c r="R55" s="40"/>
      <c r="S55" s="40"/>
      <c r="T55" s="40"/>
      <c r="U55" s="40"/>
      <c r="V55" s="40"/>
      <c r="W55" s="40"/>
      <c r="X55" s="40"/>
      <c r="Y55" s="40"/>
      <c r="Z55" s="40"/>
      <c r="AA55" s="40"/>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40"/>
      <c r="BP55" s="40"/>
      <c r="BQ55" s="29" t="s">
        <v>342</v>
      </c>
      <c r="BR55" s="30"/>
      <c r="BS55" s="40"/>
      <c r="BT55" s="40"/>
      <c r="BU55" s="40"/>
      <c r="BV55" s="40"/>
      <c r="BW55" s="40"/>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184"/>
      <c r="EE55" s="231"/>
    </row>
    <row r="56" spans="1:135" ht="18.75" customHeight="1" x14ac:dyDescent="0.4">
      <c r="K56" s="54"/>
      <c r="L56" s="54"/>
      <c r="M56" s="54"/>
      <c r="N56" s="54"/>
      <c r="O56" s="54"/>
      <c r="P56" s="54"/>
      <c r="Q56" s="54"/>
      <c r="R56" s="54"/>
      <c r="S56" s="54"/>
      <c r="T56" s="54"/>
      <c r="U56" s="54"/>
      <c r="V56" s="54"/>
      <c r="W56" s="54"/>
      <c r="X56" s="54"/>
      <c r="Y56" s="54"/>
      <c r="Z56" s="54"/>
      <c r="AA56" s="54"/>
      <c r="BO56" s="54"/>
      <c r="BP56" s="54"/>
      <c r="BQ56" s="54"/>
      <c r="BR56" s="54"/>
      <c r="BS56" s="54"/>
      <c r="BT56" s="54"/>
      <c r="BU56" s="54"/>
      <c r="BV56" s="54"/>
      <c r="BW56" s="54"/>
    </row>
    <row r="57" spans="1:135" ht="18.75" customHeight="1" thickBot="1" x14ac:dyDescent="0.45">
      <c r="K57" s="54"/>
      <c r="L57" s="55"/>
      <c r="M57" s="31"/>
      <c r="N57" s="31"/>
      <c r="O57" s="31"/>
      <c r="P57" s="31"/>
      <c r="Q57" s="31"/>
      <c r="R57" s="31"/>
      <c r="S57" s="31"/>
      <c r="BO57" s="54"/>
      <c r="BP57" s="55"/>
      <c r="BQ57" s="31"/>
      <c r="BR57" s="31"/>
      <c r="BS57" s="730" t="s">
        <v>210</v>
      </c>
      <c r="BT57" s="730"/>
      <c r="BU57" s="730"/>
      <c r="BV57" s="730"/>
      <c r="BW57" s="730"/>
      <c r="BX57" s="730"/>
      <c r="BY57" s="730"/>
      <c r="BZ57" s="730"/>
      <c r="CA57" s="730"/>
      <c r="CB57" s="730"/>
      <c r="CC57" s="730"/>
      <c r="CD57" s="730"/>
      <c r="CE57" s="730"/>
      <c r="CF57" s="730"/>
      <c r="CG57" s="730"/>
      <c r="CH57" s="730"/>
      <c r="CI57" s="730"/>
      <c r="CJ57" s="730"/>
      <c r="CK57" s="730"/>
      <c r="CL57" s="730"/>
      <c r="CM57" s="730"/>
      <c r="CN57" s="730"/>
      <c r="CO57" s="730"/>
      <c r="CP57" s="730"/>
      <c r="CQ57" s="730"/>
      <c r="CR57" s="730"/>
      <c r="CS57" s="730"/>
      <c r="CT57" s="730"/>
      <c r="DA57" s="730" t="s">
        <v>211</v>
      </c>
      <c r="DB57" s="730"/>
      <c r="DC57" s="730"/>
      <c r="DD57" s="730"/>
      <c r="DE57" s="730"/>
      <c r="DF57" s="730"/>
      <c r="DG57" s="730"/>
      <c r="DH57" s="730"/>
      <c r="DI57" s="730"/>
      <c r="DJ57" s="730"/>
      <c r="DK57" s="730"/>
      <c r="DL57" s="730"/>
      <c r="DM57" s="730"/>
      <c r="DN57" s="730"/>
      <c r="DO57" s="730"/>
      <c r="DP57" s="730"/>
      <c r="DQ57" s="730"/>
      <c r="DR57" s="730"/>
      <c r="DS57" s="730"/>
      <c r="DT57" s="730"/>
      <c r="DU57" s="730"/>
      <c r="DV57" s="730"/>
      <c r="DW57" s="730"/>
      <c r="DX57" s="730"/>
      <c r="DY57" s="730"/>
      <c r="DZ57" s="730"/>
      <c r="EA57" s="730"/>
      <c r="EB57" s="730"/>
    </row>
    <row r="58" spans="1:135" ht="18.75" customHeight="1" x14ac:dyDescent="0.4">
      <c r="F58" s="31"/>
      <c r="G58" s="324"/>
      <c r="H58" s="325"/>
      <c r="I58" s="325"/>
      <c r="J58" s="325"/>
      <c r="K58" s="325" t="s">
        <v>220</v>
      </c>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37" t="s">
        <v>221</v>
      </c>
      <c r="AO58" s="337"/>
      <c r="AP58" s="337"/>
      <c r="AQ58" s="337"/>
      <c r="AR58" s="337"/>
      <c r="AS58" s="337"/>
      <c r="AT58" s="337"/>
      <c r="AU58" s="337" t="s">
        <v>5</v>
      </c>
      <c r="AV58" s="337"/>
      <c r="AW58" s="337"/>
      <c r="AX58" s="337"/>
      <c r="AY58" s="337"/>
      <c r="AZ58" s="337"/>
      <c r="BA58" s="735"/>
      <c r="BO58" s="54"/>
      <c r="BP58" s="54"/>
      <c r="BS58" s="307"/>
      <c r="BT58" s="307"/>
      <c r="BU58" s="307" t="s">
        <v>220</v>
      </c>
      <c r="BV58" s="307"/>
      <c r="BW58" s="307"/>
      <c r="BX58" s="307"/>
      <c r="BY58" s="307"/>
      <c r="BZ58" s="307"/>
      <c r="CA58" s="307"/>
      <c r="CB58" s="307"/>
      <c r="CC58" s="307"/>
      <c r="CD58" s="307"/>
      <c r="CE58" s="307"/>
      <c r="CF58" s="307"/>
      <c r="CG58" s="307"/>
      <c r="CH58" s="307"/>
      <c r="CI58" s="307"/>
      <c r="CJ58" s="307"/>
      <c r="CK58" s="307"/>
      <c r="CL58" s="307"/>
      <c r="CM58" s="303" t="s">
        <v>221</v>
      </c>
      <c r="CN58" s="303"/>
      <c r="CO58" s="303"/>
      <c r="CP58" s="303"/>
      <c r="CQ58" s="303" t="s">
        <v>5</v>
      </c>
      <c r="CR58" s="303"/>
      <c r="CS58" s="303"/>
      <c r="CT58" s="303"/>
      <c r="DA58" s="307"/>
      <c r="DB58" s="307"/>
      <c r="DC58" s="307" t="s">
        <v>220</v>
      </c>
      <c r="DD58" s="307"/>
      <c r="DE58" s="307"/>
      <c r="DF58" s="307"/>
      <c r="DG58" s="307"/>
      <c r="DH58" s="307"/>
      <c r="DI58" s="307"/>
      <c r="DJ58" s="307"/>
      <c r="DK58" s="307"/>
      <c r="DL58" s="307"/>
      <c r="DM58" s="307"/>
      <c r="DN58" s="307"/>
      <c r="DO58" s="307"/>
      <c r="DP58" s="307"/>
      <c r="DQ58" s="307"/>
      <c r="DR58" s="307"/>
      <c r="DS58" s="307"/>
      <c r="DT58" s="307"/>
      <c r="DU58" s="303" t="s">
        <v>221</v>
      </c>
      <c r="DV58" s="303"/>
      <c r="DW58" s="303"/>
      <c r="DX58" s="303"/>
      <c r="DY58" s="303" t="s">
        <v>5</v>
      </c>
      <c r="DZ58" s="303"/>
      <c r="EA58" s="303"/>
      <c r="EB58" s="303"/>
    </row>
    <row r="59" spans="1:135" ht="18.75" customHeight="1" x14ac:dyDescent="0.4">
      <c r="F59" s="275">
        <v>1</v>
      </c>
      <c r="G59" s="306">
        <f>IF(ISNA(IF(対象災害選択シート!$T$21="○",VLOOKUP(F59,$BR$59:$CT$76,2,0),VLOOKUP(F59,$CZ$59:$EB$73,2,0))),"",IF(対象災害選択シート!$T$21="○",VLOOKUP(F59,$BR$59:$CT$76,2,0),VLOOKUP(F59,$CZ$59:$EB$73,2,0)))</f>
        <v>1</v>
      </c>
      <c r="H59" s="307"/>
      <c r="I59" s="307"/>
      <c r="J59" s="307"/>
      <c r="K59" s="326" t="str">
        <f>IF(ISNA(IF(対象災害選択シート!$T$21="○",VLOOKUP(F59,$BR$59:$CT$76,4,0),VLOOKUP(F59,$CZ$59:$EB$73,4,0))),"",IF(対象災害選択シート!$T$21="○",VLOOKUP(F59,$BR$59:$CT$76,4,0),VLOOKUP(F59,$CZ$59:$EB$73,4,0)))</f>
        <v>計画の目的</v>
      </c>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03" t="str">
        <f>IF(ISNA(IF(対象災害選択シート!$T$21="○",VLOOKUP(F59,$BR$59:$CT$76,22,0),VLOOKUP(F59,$CZ$59:$EB$73,22,0))),"",IF(対象災害選択シート!$T$21="○",VLOOKUP(F59,$BR$59:$CT$76,22,0),VLOOKUP(F59,$CZ$59:$EB$73,22,0)))</f>
        <v>様式１</v>
      </c>
      <c r="AO59" s="303"/>
      <c r="AP59" s="303"/>
      <c r="AQ59" s="303"/>
      <c r="AR59" s="303"/>
      <c r="AS59" s="303"/>
      <c r="AT59" s="303"/>
      <c r="AU59" s="303">
        <f>IF(ISNA(IF(対象災害選択シート!$T$21="○",VLOOKUP(F59,$BR$59:$CT$76,26,0),VLOOKUP(F59,$CZ$59:$EB$73,26,0))),"",IF(対象災害選択シート!$T$21="○",VLOOKUP(F59,$BR$59:$CT$76,26,0),VLOOKUP(F59,$CZ$59:$EB$73,26,0)))</f>
        <v>3</v>
      </c>
      <c r="AV59" s="303"/>
      <c r="AW59" s="303"/>
      <c r="AX59" s="303"/>
      <c r="AY59" s="303"/>
      <c r="AZ59" s="303"/>
      <c r="BA59" s="321"/>
      <c r="BB59" s="276" t="str">
        <f>IF(ISNA(IF(対象災害選択シート!$T$21="○",VLOOKUP(F59,$BR$59:$CU$76,30,0),VLOOKUP(F59,$CZ$59:$EC$73,30,0))),"",IF(対象災害選択シート!$T$21="○",VLOOKUP(F59,$BR$59:$CU$76,30,0),VLOOKUP(F59,$CZ$59:$EC$73,30,0)))</f>
        <v>○</v>
      </c>
      <c r="BO59" s="54"/>
      <c r="BP59" s="54"/>
      <c r="BR59" s="38">
        <v>1</v>
      </c>
      <c r="BS59" s="729">
        <v>1</v>
      </c>
      <c r="BT59" s="729"/>
      <c r="BU59" s="706" t="s">
        <v>6</v>
      </c>
      <c r="BV59" s="707"/>
      <c r="BW59" s="707"/>
      <c r="BX59" s="707"/>
      <c r="BY59" s="707"/>
      <c r="BZ59" s="707"/>
      <c r="CA59" s="707"/>
      <c r="CB59" s="707"/>
      <c r="CC59" s="707"/>
      <c r="CD59" s="707"/>
      <c r="CE59" s="707"/>
      <c r="CF59" s="707"/>
      <c r="CG59" s="707"/>
      <c r="CH59" s="707"/>
      <c r="CI59" s="707"/>
      <c r="CJ59" s="707"/>
      <c r="CK59" s="707"/>
      <c r="CL59" s="708"/>
      <c r="CM59" s="695" t="s">
        <v>7</v>
      </c>
      <c r="CN59" s="693"/>
      <c r="CO59" s="693"/>
      <c r="CP59" s="694"/>
      <c r="CQ59" s="303">
        <v>3</v>
      </c>
      <c r="CR59" s="303"/>
      <c r="CS59" s="303"/>
      <c r="CT59" s="303"/>
      <c r="CU59" s="276" t="s">
        <v>480</v>
      </c>
      <c r="CZ59" s="38">
        <v>1</v>
      </c>
      <c r="DA59" s="729">
        <v>1</v>
      </c>
      <c r="DB59" s="729"/>
      <c r="DC59" s="706" t="s">
        <v>6</v>
      </c>
      <c r="DD59" s="707"/>
      <c r="DE59" s="707"/>
      <c r="DF59" s="707"/>
      <c r="DG59" s="707"/>
      <c r="DH59" s="707"/>
      <c r="DI59" s="707"/>
      <c r="DJ59" s="707"/>
      <c r="DK59" s="707"/>
      <c r="DL59" s="707"/>
      <c r="DM59" s="707"/>
      <c r="DN59" s="707"/>
      <c r="DO59" s="707"/>
      <c r="DP59" s="707"/>
      <c r="DQ59" s="707"/>
      <c r="DR59" s="707"/>
      <c r="DS59" s="707"/>
      <c r="DT59" s="708"/>
      <c r="DU59" s="695" t="s">
        <v>7</v>
      </c>
      <c r="DV59" s="693"/>
      <c r="DW59" s="693"/>
      <c r="DX59" s="694"/>
      <c r="DY59" s="303">
        <v>3</v>
      </c>
      <c r="DZ59" s="303"/>
      <c r="EA59" s="303"/>
      <c r="EB59" s="303"/>
      <c r="EC59" s="38" t="s">
        <v>482</v>
      </c>
    </row>
    <row r="60" spans="1:135" ht="18.75" customHeight="1" x14ac:dyDescent="0.4">
      <c r="F60" s="275"/>
      <c r="G60" s="306"/>
      <c r="H60" s="307"/>
      <c r="I60" s="307"/>
      <c r="J60" s="307"/>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03"/>
      <c r="AO60" s="303"/>
      <c r="AP60" s="303"/>
      <c r="AQ60" s="303"/>
      <c r="AR60" s="303"/>
      <c r="AS60" s="303"/>
      <c r="AT60" s="303"/>
      <c r="AU60" s="303"/>
      <c r="AV60" s="303"/>
      <c r="AW60" s="303"/>
      <c r="AX60" s="303"/>
      <c r="AY60" s="303"/>
      <c r="AZ60" s="303"/>
      <c r="BA60" s="321"/>
      <c r="BB60" s="276"/>
      <c r="BO60" s="54"/>
      <c r="BP60" s="54"/>
      <c r="BR60" s="38">
        <v>2</v>
      </c>
      <c r="BS60" s="729">
        <v>2</v>
      </c>
      <c r="BT60" s="729"/>
      <c r="BU60" s="706" t="s">
        <v>8</v>
      </c>
      <c r="BV60" s="707"/>
      <c r="BW60" s="707"/>
      <c r="BX60" s="707"/>
      <c r="BY60" s="707"/>
      <c r="BZ60" s="707"/>
      <c r="CA60" s="707"/>
      <c r="CB60" s="707"/>
      <c r="CC60" s="707"/>
      <c r="CD60" s="707"/>
      <c r="CE60" s="707"/>
      <c r="CF60" s="707"/>
      <c r="CG60" s="707"/>
      <c r="CH60" s="707"/>
      <c r="CI60" s="707"/>
      <c r="CJ60" s="707"/>
      <c r="CK60" s="707"/>
      <c r="CL60" s="708"/>
      <c r="CM60" s="695" t="s">
        <v>7</v>
      </c>
      <c r="CN60" s="693"/>
      <c r="CO60" s="693"/>
      <c r="CP60" s="694"/>
      <c r="CQ60" s="303">
        <v>3</v>
      </c>
      <c r="CR60" s="303"/>
      <c r="CS60" s="303"/>
      <c r="CT60" s="303"/>
      <c r="CU60" s="276" t="s">
        <v>480</v>
      </c>
      <c r="CZ60" s="38">
        <v>2</v>
      </c>
      <c r="DA60" s="729">
        <v>2</v>
      </c>
      <c r="DB60" s="729"/>
      <c r="DC60" s="706" t="s">
        <v>8</v>
      </c>
      <c r="DD60" s="707"/>
      <c r="DE60" s="707"/>
      <c r="DF60" s="707"/>
      <c r="DG60" s="707"/>
      <c r="DH60" s="707"/>
      <c r="DI60" s="707"/>
      <c r="DJ60" s="707"/>
      <c r="DK60" s="707"/>
      <c r="DL60" s="707"/>
      <c r="DM60" s="707"/>
      <c r="DN60" s="707"/>
      <c r="DO60" s="707"/>
      <c r="DP60" s="707"/>
      <c r="DQ60" s="707"/>
      <c r="DR60" s="707"/>
      <c r="DS60" s="707"/>
      <c r="DT60" s="708"/>
      <c r="DU60" s="695" t="s">
        <v>7</v>
      </c>
      <c r="DV60" s="693"/>
      <c r="DW60" s="693"/>
      <c r="DX60" s="694"/>
      <c r="DY60" s="303">
        <v>3</v>
      </c>
      <c r="DZ60" s="303"/>
      <c r="EA60" s="303"/>
      <c r="EB60" s="303"/>
      <c r="EC60" s="38" t="s">
        <v>482</v>
      </c>
    </row>
    <row r="61" spans="1:135" ht="18.75" customHeight="1" x14ac:dyDescent="0.4">
      <c r="F61" s="275">
        <v>2</v>
      </c>
      <c r="G61" s="306">
        <f>IF(ISNA(IF(対象災害選択シート!$T$21="○",VLOOKUP(F61,$BR$59:$CT$76,2,0),VLOOKUP(F61,$CZ$59:$EB$73,2,0))),"",IF(対象災害選択シート!$T$21="○",VLOOKUP(F61,$BR$59:$CT$76,2,0),VLOOKUP(F61,$CZ$59:$EB$73,2,0)))</f>
        <v>2</v>
      </c>
      <c r="H61" s="307"/>
      <c r="I61" s="307"/>
      <c r="J61" s="307"/>
      <c r="K61" s="326" t="str">
        <f>IF(ISNA(IF(対象災害選択シート!$T$21="○",VLOOKUP(F61,$BR$59:$CT$76,4,0),VLOOKUP(F61,$CZ$59:$EB$73,4,0))),"",IF(対象災害選択シート!$T$21="○",VLOOKUP(F61,$BR$59:$CT$76,4,0),VLOOKUP(F61,$CZ$59:$EB$73,4,0)))</f>
        <v>計画の報告</v>
      </c>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03" t="str">
        <f>IF(ISNA(IF(対象災害選択シート!$T$21="○",VLOOKUP(F61,$BR$59:$CT$76,22,0),VLOOKUP(F61,$CZ$59:$EB$73,22,0))),"",IF(対象災害選択シート!$T$21="○",VLOOKUP(F61,$BR$59:$CT$76,22,0),VLOOKUP(F61,$CZ$59:$EB$73,22,0)))</f>
        <v>様式１</v>
      </c>
      <c r="AO61" s="303"/>
      <c r="AP61" s="303"/>
      <c r="AQ61" s="303"/>
      <c r="AR61" s="303"/>
      <c r="AS61" s="303"/>
      <c r="AT61" s="303"/>
      <c r="AU61" s="303">
        <f>IF(ISNA(IF(対象災害選択シート!$T$21="○",VLOOKUP(F61,$BR$59:$CT$76,26,0),VLOOKUP(F61,$CZ$59:$EB$73,26,0))),"",IF(対象災害選択シート!$T$21="○",VLOOKUP(F61,$BR$59:$CT$76,26,0),VLOOKUP(F61,$CZ$59:$EB$73,26,0)))</f>
        <v>3</v>
      </c>
      <c r="AV61" s="303"/>
      <c r="AW61" s="303"/>
      <c r="AX61" s="303"/>
      <c r="AY61" s="303"/>
      <c r="AZ61" s="303"/>
      <c r="BA61" s="321"/>
      <c r="BB61" s="276" t="str">
        <f>IF(ISNA(IF(対象災害選択シート!$T$21="○",VLOOKUP(F61,$BR$59:$CU$76,30,0),VLOOKUP(F61,$CZ$59:$EC$73,30,0))),"",IF(対象災害選択シート!$T$21="○",VLOOKUP(F61,$BR$59:$CU$76,30,0),VLOOKUP(F61,$CZ$59:$EC$73,30,0)))</f>
        <v>○</v>
      </c>
      <c r="BO61" s="54"/>
      <c r="BP61" s="54"/>
      <c r="BR61" s="38">
        <v>3</v>
      </c>
      <c r="BS61" s="729">
        <v>3</v>
      </c>
      <c r="BT61" s="729"/>
      <c r="BU61" s="706" t="s">
        <v>9</v>
      </c>
      <c r="BV61" s="707"/>
      <c r="BW61" s="707"/>
      <c r="BX61" s="707"/>
      <c r="BY61" s="707"/>
      <c r="BZ61" s="707"/>
      <c r="CA61" s="707"/>
      <c r="CB61" s="707"/>
      <c r="CC61" s="707"/>
      <c r="CD61" s="707"/>
      <c r="CE61" s="707"/>
      <c r="CF61" s="707"/>
      <c r="CG61" s="707"/>
      <c r="CH61" s="707"/>
      <c r="CI61" s="707"/>
      <c r="CJ61" s="707"/>
      <c r="CK61" s="707"/>
      <c r="CL61" s="708"/>
      <c r="CM61" s="695" t="s">
        <v>7</v>
      </c>
      <c r="CN61" s="693"/>
      <c r="CO61" s="693"/>
      <c r="CP61" s="694"/>
      <c r="CQ61" s="303">
        <v>3</v>
      </c>
      <c r="CR61" s="303"/>
      <c r="CS61" s="303"/>
      <c r="CT61" s="303"/>
      <c r="CU61" s="276" t="s">
        <v>480</v>
      </c>
      <c r="CZ61" s="38">
        <v>3</v>
      </c>
      <c r="DA61" s="729">
        <v>3</v>
      </c>
      <c r="DB61" s="729"/>
      <c r="DC61" s="706" t="s">
        <v>9</v>
      </c>
      <c r="DD61" s="707"/>
      <c r="DE61" s="707"/>
      <c r="DF61" s="707"/>
      <c r="DG61" s="707"/>
      <c r="DH61" s="707"/>
      <c r="DI61" s="707"/>
      <c r="DJ61" s="707"/>
      <c r="DK61" s="707"/>
      <c r="DL61" s="707"/>
      <c r="DM61" s="707"/>
      <c r="DN61" s="707"/>
      <c r="DO61" s="707"/>
      <c r="DP61" s="707"/>
      <c r="DQ61" s="707"/>
      <c r="DR61" s="707"/>
      <c r="DS61" s="707"/>
      <c r="DT61" s="708"/>
      <c r="DU61" s="695" t="s">
        <v>7</v>
      </c>
      <c r="DV61" s="693"/>
      <c r="DW61" s="693"/>
      <c r="DX61" s="694"/>
      <c r="DY61" s="303">
        <v>3</v>
      </c>
      <c r="DZ61" s="303"/>
      <c r="EA61" s="303"/>
      <c r="EB61" s="303"/>
      <c r="EC61" s="38" t="s">
        <v>482</v>
      </c>
    </row>
    <row r="62" spans="1:135" ht="18.75" customHeight="1" x14ac:dyDescent="0.4">
      <c r="F62" s="275"/>
      <c r="G62" s="306"/>
      <c r="H62" s="307"/>
      <c r="I62" s="307"/>
      <c r="J62" s="307"/>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03"/>
      <c r="AO62" s="303"/>
      <c r="AP62" s="303"/>
      <c r="AQ62" s="303"/>
      <c r="AR62" s="303"/>
      <c r="AS62" s="303"/>
      <c r="AT62" s="303"/>
      <c r="AU62" s="303"/>
      <c r="AV62" s="303"/>
      <c r="AW62" s="303"/>
      <c r="AX62" s="303"/>
      <c r="AY62" s="303"/>
      <c r="AZ62" s="303"/>
      <c r="BA62" s="321"/>
      <c r="BB62" s="276"/>
      <c r="BR62" s="38">
        <v>4</v>
      </c>
      <c r="BS62" s="729">
        <v>4</v>
      </c>
      <c r="BT62" s="729"/>
      <c r="BU62" s="706" t="s">
        <v>12</v>
      </c>
      <c r="BV62" s="707"/>
      <c r="BW62" s="707"/>
      <c r="BX62" s="707"/>
      <c r="BY62" s="707"/>
      <c r="BZ62" s="707"/>
      <c r="CA62" s="707"/>
      <c r="CB62" s="707"/>
      <c r="CC62" s="707"/>
      <c r="CD62" s="707"/>
      <c r="CE62" s="707"/>
      <c r="CF62" s="707"/>
      <c r="CG62" s="707"/>
      <c r="CH62" s="707"/>
      <c r="CI62" s="707"/>
      <c r="CJ62" s="707"/>
      <c r="CK62" s="707"/>
      <c r="CL62" s="708"/>
      <c r="CM62" s="303" t="s">
        <v>13</v>
      </c>
      <c r="CN62" s="303"/>
      <c r="CO62" s="303"/>
      <c r="CP62" s="303"/>
      <c r="CQ62" s="303" t="s">
        <v>491</v>
      </c>
      <c r="CR62" s="303"/>
      <c r="CS62" s="303"/>
      <c r="CT62" s="303"/>
      <c r="CU62" s="276" t="s">
        <v>480</v>
      </c>
      <c r="CZ62" s="38">
        <v>4</v>
      </c>
      <c r="DA62" s="729">
        <v>4</v>
      </c>
      <c r="DB62" s="729"/>
      <c r="DC62" s="706" t="s">
        <v>12</v>
      </c>
      <c r="DD62" s="707"/>
      <c r="DE62" s="707"/>
      <c r="DF62" s="707"/>
      <c r="DG62" s="707"/>
      <c r="DH62" s="707"/>
      <c r="DI62" s="707"/>
      <c r="DJ62" s="707"/>
      <c r="DK62" s="707"/>
      <c r="DL62" s="707"/>
      <c r="DM62" s="707"/>
      <c r="DN62" s="707"/>
      <c r="DO62" s="707"/>
      <c r="DP62" s="707"/>
      <c r="DQ62" s="707"/>
      <c r="DR62" s="707"/>
      <c r="DS62" s="707"/>
      <c r="DT62" s="708"/>
      <c r="DU62" s="303" t="s">
        <v>13</v>
      </c>
      <c r="DV62" s="303"/>
      <c r="DW62" s="303"/>
      <c r="DX62" s="303"/>
      <c r="DY62" s="303" t="s">
        <v>491</v>
      </c>
      <c r="DZ62" s="303"/>
      <c r="EA62" s="303"/>
      <c r="EB62" s="303"/>
      <c r="EC62" s="38" t="s">
        <v>482</v>
      </c>
    </row>
    <row r="63" spans="1:135" ht="18.75" customHeight="1" x14ac:dyDescent="0.4">
      <c r="F63" s="275">
        <v>3</v>
      </c>
      <c r="G63" s="306">
        <f>IF(ISNA(IF(対象災害選択シート!$T$21="○",VLOOKUP(F63,$BR$59:$CT$76,2,0),VLOOKUP(F63,$CZ$59:$EB$73,2,0))),"",IF(対象災害選択シート!$T$21="○",VLOOKUP(F63,$BR$59:$CT$76,2,0),VLOOKUP(F63,$CZ$59:$EB$73,2,0)))</f>
        <v>3</v>
      </c>
      <c r="H63" s="307"/>
      <c r="I63" s="307"/>
      <c r="J63" s="307"/>
      <c r="K63" s="326" t="str">
        <f>IF(ISNA(IF(対象災害選択シート!$T$21="○",VLOOKUP(F63,$BR$59:$CT$76,4,0),VLOOKUP(F63,$CZ$59:$EB$73,4,0))),"",IF(対象災害選択シート!$T$21="○",VLOOKUP(F63,$BR$59:$CT$76,4,0),VLOOKUP(F63,$CZ$59:$EB$73,4,0)))</f>
        <v>計画の適用範囲</v>
      </c>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03" t="str">
        <f>IF(ISNA(IF(対象災害選択シート!$T$21="○",VLOOKUP(F63,$BR$59:$CT$76,22,0),VLOOKUP(F63,$CZ$59:$EB$73,22,0))),"",IF(対象災害選択シート!$T$21="○",VLOOKUP(F63,$BR$59:$CT$76,22,0),VLOOKUP(F63,$CZ$59:$EB$73,22,0)))</f>
        <v>様式１</v>
      </c>
      <c r="AO63" s="303"/>
      <c r="AP63" s="303"/>
      <c r="AQ63" s="303"/>
      <c r="AR63" s="303"/>
      <c r="AS63" s="303"/>
      <c r="AT63" s="303"/>
      <c r="AU63" s="303">
        <f>IF(ISNA(IF(対象災害選択シート!$T$21="○",VLOOKUP(F63,$BR$59:$CT$76,26,0),VLOOKUP(F63,$CZ$59:$EB$73,26,0))),"",IF(対象災害選択シート!$T$21="○",VLOOKUP(F63,$BR$59:$CT$76,26,0),VLOOKUP(F63,$CZ$59:$EB$73,26,0)))</f>
        <v>3</v>
      </c>
      <c r="AV63" s="303"/>
      <c r="AW63" s="303"/>
      <c r="AX63" s="303"/>
      <c r="AY63" s="303"/>
      <c r="AZ63" s="303"/>
      <c r="BA63" s="321"/>
      <c r="BB63" s="276" t="str">
        <f>IF(ISNA(IF(対象災害選択シート!$T$21="○",VLOOKUP(F63,$BR$59:$CU$76,30,0),VLOOKUP(F63,$CZ$59:$EC$73,30,0))),"",IF(対象災害選択シート!$T$21="○",VLOOKUP(F63,$BR$59:$CU$76,30,0),VLOOKUP(F63,$CZ$59:$EC$73,30,0)))</f>
        <v>○</v>
      </c>
      <c r="BR63" s="38">
        <v>5</v>
      </c>
      <c r="BS63" s="729">
        <v>5</v>
      </c>
      <c r="BT63" s="729"/>
      <c r="BU63" s="706" t="s">
        <v>14</v>
      </c>
      <c r="BV63" s="707"/>
      <c r="BW63" s="707"/>
      <c r="BX63" s="707"/>
      <c r="BY63" s="707"/>
      <c r="BZ63" s="707"/>
      <c r="CA63" s="707"/>
      <c r="CB63" s="707"/>
      <c r="CC63" s="707"/>
      <c r="CD63" s="707"/>
      <c r="CE63" s="707"/>
      <c r="CF63" s="707"/>
      <c r="CG63" s="707"/>
      <c r="CH63" s="707"/>
      <c r="CI63" s="707"/>
      <c r="CJ63" s="707"/>
      <c r="CK63" s="707"/>
      <c r="CL63" s="708"/>
      <c r="CM63" s="303" t="s">
        <v>15</v>
      </c>
      <c r="CN63" s="303"/>
      <c r="CO63" s="303"/>
      <c r="CP63" s="303"/>
      <c r="CQ63" s="303">
        <v>6</v>
      </c>
      <c r="CR63" s="303"/>
      <c r="CS63" s="303"/>
      <c r="CT63" s="303"/>
      <c r="CU63" s="276" t="s">
        <v>480</v>
      </c>
      <c r="CZ63" s="38">
        <v>5</v>
      </c>
      <c r="DA63" s="729">
        <v>5</v>
      </c>
      <c r="DB63" s="729"/>
      <c r="DC63" s="706" t="s">
        <v>14</v>
      </c>
      <c r="DD63" s="707"/>
      <c r="DE63" s="707"/>
      <c r="DF63" s="707"/>
      <c r="DG63" s="707"/>
      <c r="DH63" s="707"/>
      <c r="DI63" s="707"/>
      <c r="DJ63" s="707"/>
      <c r="DK63" s="707"/>
      <c r="DL63" s="707"/>
      <c r="DM63" s="707"/>
      <c r="DN63" s="707"/>
      <c r="DO63" s="707"/>
      <c r="DP63" s="707"/>
      <c r="DQ63" s="707"/>
      <c r="DR63" s="707"/>
      <c r="DS63" s="707"/>
      <c r="DT63" s="708"/>
      <c r="DU63" s="303" t="s">
        <v>15</v>
      </c>
      <c r="DV63" s="303"/>
      <c r="DW63" s="303"/>
      <c r="DX63" s="303"/>
      <c r="DY63" s="303">
        <v>6</v>
      </c>
      <c r="DZ63" s="303"/>
      <c r="EA63" s="303"/>
      <c r="EB63" s="303"/>
      <c r="EC63" s="38" t="s">
        <v>482</v>
      </c>
    </row>
    <row r="64" spans="1:135" ht="18.75" customHeight="1" x14ac:dyDescent="0.4">
      <c r="F64" s="275"/>
      <c r="G64" s="306"/>
      <c r="H64" s="307"/>
      <c r="I64" s="307"/>
      <c r="J64" s="307"/>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03"/>
      <c r="AO64" s="303"/>
      <c r="AP64" s="303"/>
      <c r="AQ64" s="303"/>
      <c r="AR64" s="303"/>
      <c r="AS64" s="303"/>
      <c r="AT64" s="303"/>
      <c r="AU64" s="303"/>
      <c r="AV64" s="303"/>
      <c r="AW64" s="303"/>
      <c r="AX64" s="303"/>
      <c r="AY64" s="303"/>
      <c r="AZ64" s="303"/>
      <c r="BA64" s="321"/>
      <c r="BB64" s="276"/>
      <c r="BR64" s="38">
        <v>6</v>
      </c>
      <c r="BS64" s="729">
        <v>6</v>
      </c>
      <c r="BT64" s="729"/>
      <c r="BU64" s="706" t="s">
        <v>16</v>
      </c>
      <c r="BV64" s="707"/>
      <c r="BW64" s="707"/>
      <c r="BX64" s="707"/>
      <c r="BY64" s="707"/>
      <c r="BZ64" s="707"/>
      <c r="CA64" s="707"/>
      <c r="CB64" s="707"/>
      <c r="CC64" s="707"/>
      <c r="CD64" s="707"/>
      <c r="CE64" s="707"/>
      <c r="CF64" s="707"/>
      <c r="CG64" s="707"/>
      <c r="CH64" s="707"/>
      <c r="CI64" s="707"/>
      <c r="CJ64" s="707"/>
      <c r="CK64" s="707"/>
      <c r="CL64" s="708"/>
      <c r="CM64" s="303" t="s">
        <v>17</v>
      </c>
      <c r="CN64" s="303"/>
      <c r="CO64" s="303"/>
      <c r="CP64" s="303"/>
      <c r="CQ64" s="303">
        <v>7</v>
      </c>
      <c r="CR64" s="303"/>
      <c r="CS64" s="303"/>
      <c r="CT64" s="303"/>
      <c r="CU64" s="276" t="s">
        <v>480</v>
      </c>
      <c r="CZ64" s="38">
        <v>6</v>
      </c>
      <c r="DA64" s="729">
        <v>6</v>
      </c>
      <c r="DB64" s="729"/>
      <c r="DC64" s="706" t="s">
        <v>16</v>
      </c>
      <c r="DD64" s="707"/>
      <c r="DE64" s="707"/>
      <c r="DF64" s="707"/>
      <c r="DG64" s="707"/>
      <c r="DH64" s="707"/>
      <c r="DI64" s="707"/>
      <c r="DJ64" s="707"/>
      <c r="DK64" s="707"/>
      <c r="DL64" s="707"/>
      <c r="DM64" s="707"/>
      <c r="DN64" s="707"/>
      <c r="DO64" s="707"/>
      <c r="DP64" s="707"/>
      <c r="DQ64" s="707"/>
      <c r="DR64" s="707"/>
      <c r="DS64" s="707"/>
      <c r="DT64" s="708"/>
      <c r="DU64" s="303" t="s">
        <v>17</v>
      </c>
      <c r="DV64" s="303"/>
      <c r="DW64" s="303"/>
      <c r="DX64" s="303"/>
      <c r="DY64" s="303">
        <v>7</v>
      </c>
      <c r="DZ64" s="303"/>
      <c r="EA64" s="303"/>
      <c r="EB64" s="303"/>
      <c r="EC64" s="38" t="s">
        <v>482</v>
      </c>
    </row>
    <row r="65" spans="6:133" ht="18.75" customHeight="1" x14ac:dyDescent="0.4">
      <c r="F65" s="275">
        <v>4</v>
      </c>
      <c r="G65" s="306">
        <f>IF(ISNA(IF(対象災害選択シート!$T$21="○",VLOOKUP(F65,$BR$59:$CT$76,2,0),VLOOKUP(F65,$CZ$59:$EB$73,2,0))),"",IF(対象災害選択シート!$T$21="○",VLOOKUP(F65,$BR$59:$CT$76,2,0),VLOOKUP(F65,$CZ$59:$EB$73,2,0)))</f>
        <v>4</v>
      </c>
      <c r="H65" s="307"/>
      <c r="I65" s="307"/>
      <c r="J65" s="307"/>
      <c r="K65" s="326" t="str">
        <f>IF(ISNA(IF(対象災害選択シート!$T$21="○",VLOOKUP(F65,$BR$59:$CT$76,4,0),VLOOKUP(F65,$CZ$59:$EB$73,4,0))),"",IF(対象災害選択シート!$T$21="○",VLOOKUP(F65,$BR$59:$CT$76,4,0),VLOOKUP(F65,$CZ$59:$EB$73,4,0)))</f>
        <v>防災体制</v>
      </c>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03" t="str">
        <f>IF(ISNA(IF(対象災害選択シート!$T$21="○",VLOOKUP(F65,$BR$59:$CT$76,22,0),VLOOKUP(F65,$CZ$59:$EB$73,22,0))),"",IF(対象災害選択シート!$T$21="○",VLOOKUP(F65,$BR$59:$CT$76,22,0),VLOOKUP(F65,$CZ$59:$EB$73,22,0)))</f>
        <v>様式２</v>
      </c>
      <c r="AO65" s="303"/>
      <c r="AP65" s="303"/>
      <c r="AQ65" s="303"/>
      <c r="AR65" s="303"/>
      <c r="AS65" s="303"/>
      <c r="AT65" s="303"/>
      <c r="AU65" s="303" t="str">
        <f>IF(ISNA(IF(対象災害選択シート!$T$21="○",VLOOKUP(F65,$BR$59:$CT$76,26,0),VLOOKUP(F65,$CZ$59:$EB$73,26,0))),"",IF(対象災害選択シート!$T$21="○",VLOOKUP(F65,$BR$59:$CT$76,26,0),VLOOKUP(F65,$CZ$59:$EB$73,26,0)))</f>
        <v>4～5</v>
      </c>
      <c r="AV65" s="303"/>
      <c r="AW65" s="303"/>
      <c r="AX65" s="303"/>
      <c r="AY65" s="303"/>
      <c r="AZ65" s="303"/>
      <c r="BA65" s="321"/>
      <c r="BB65" s="276" t="str">
        <f>IF(ISNA(IF(対象災害選択シート!$T$21="○",VLOOKUP(F65,$BR$59:$CU$76,30,0),VLOOKUP(F65,$CZ$59:$EC$73,30,0))),"",IF(対象災害選択シート!$T$21="○",VLOOKUP(F65,$BR$59:$CU$76,30,0),VLOOKUP(F65,$CZ$59:$EC$73,30,0)))</f>
        <v>○</v>
      </c>
      <c r="BR65" s="38">
        <v>7</v>
      </c>
      <c r="BS65" s="729">
        <v>7</v>
      </c>
      <c r="BT65" s="729"/>
      <c r="BU65" s="706" t="s">
        <v>18</v>
      </c>
      <c r="BV65" s="707"/>
      <c r="BW65" s="707"/>
      <c r="BX65" s="707"/>
      <c r="BY65" s="707"/>
      <c r="BZ65" s="707"/>
      <c r="CA65" s="707"/>
      <c r="CB65" s="707"/>
      <c r="CC65" s="707"/>
      <c r="CD65" s="707"/>
      <c r="CE65" s="707"/>
      <c r="CF65" s="707"/>
      <c r="CG65" s="707"/>
      <c r="CH65" s="707"/>
      <c r="CI65" s="707"/>
      <c r="CJ65" s="707"/>
      <c r="CK65" s="707"/>
      <c r="CL65" s="708"/>
      <c r="CM65" s="303" t="s">
        <v>19</v>
      </c>
      <c r="CN65" s="303"/>
      <c r="CO65" s="303"/>
      <c r="CP65" s="303"/>
      <c r="CQ65" s="303">
        <v>8</v>
      </c>
      <c r="CR65" s="303"/>
      <c r="CS65" s="303"/>
      <c r="CT65" s="303"/>
      <c r="CU65" s="276" t="s">
        <v>480</v>
      </c>
      <c r="CZ65" s="38">
        <v>7</v>
      </c>
      <c r="DA65" s="729">
        <v>7</v>
      </c>
      <c r="DB65" s="729"/>
      <c r="DC65" s="706" t="s">
        <v>18</v>
      </c>
      <c r="DD65" s="707"/>
      <c r="DE65" s="707"/>
      <c r="DF65" s="707"/>
      <c r="DG65" s="707"/>
      <c r="DH65" s="707"/>
      <c r="DI65" s="707"/>
      <c r="DJ65" s="707"/>
      <c r="DK65" s="707"/>
      <c r="DL65" s="707"/>
      <c r="DM65" s="707"/>
      <c r="DN65" s="707"/>
      <c r="DO65" s="707"/>
      <c r="DP65" s="707"/>
      <c r="DQ65" s="707"/>
      <c r="DR65" s="707"/>
      <c r="DS65" s="707"/>
      <c r="DT65" s="708"/>
      <c r="DU65" s="303" t="s">
        <v>19</v>
      </c>
      <c r="DV65" s="303"/>
      <c r="DW65" s="303"/>
      <c r="DX65" s="303"/>
      <c r="DY65" s="303">
        <v>8</v>
      </c>
      <c r="DZ65" s="303"/>
      <c r="EA65" s="303"/>
      <c r="EB65" s="303"/>
      <c r="EC65" s="38" t="s">
        <v>482</v>
      </c>
    </row>
    <row r="66" spans="6:133" ht="18.75" customHeight="1" x14ac:dyDescent="0.4">
      <c r="F66" s="275"/>
      <c r="G66" s="306"/>
      <c r="H66" s="307"/>
      <c r="I66" s="307"/>
      <c r="J66" s="307"/>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03"/>
      <c r="AO66" s="303"/>
      <c r="AP66" s="303"/>
      <c r="AQ66" s="303"/>
      <c r="AR66" s="303"/>
      <c r="AS66" s="303"/>
      <c r="AT66" s="303"/>
      <c r="AU66" s="303"/>
      <c r="AV66" s="303"/>
      <c r="AW66" s="303"/>
      <c r="AX66" s="303"/>
      <c r="AY66" s="303"/>
      <c r="AZ66" s="303"/>
      <c r="BA66" s="321"/>
      <c r="BB66" s="276"/>
      <c r="BR66" s="38">
        <v>8</v>
      </c>
      <c r="BS66" s="729">
        <v>8</v>
      </c>
      <c r="BT66" s="729"/>
      <c r="BU66" s="706" t="s">
        <v>20</v>
      </c>
      <c r="BV66" s="707"/>
      <c r="BW66" s="707"/>
      <c r="BX66" s="707"/>
      <c r="BY66" s="707"/>
      <c r="BZ66" s="707"/>
      <c r="CA66" s="707"/>
      <c r="CB66" s="707"/>
      <c r="CC66" s="707"/>
      <c r="CD66" s="707"/>
      <c r="CE66" s="707"/>
      <c r="CF66" s="707"/>
      <c r="CG66" s="707"/>
      <c r="CH66" s="707"/>
      <c r="CI66" s="707"/>
      <c r="CJ66" s="707"/>
      <c r="CK66" s="707"/>
      <c r="CL66" s="708"/>
      <c r="CM66" s="303" t="s">
        <v>19</v>
      </c>
      <c r="CN66" s="303"/>
      <c r="CO66" s="303"/>
      <c r="CP66" s="303"/>
      <c r="CQ66" s="303">
        <v>8</v>
      </c>
      <c r="CR66" s="303"/>
      <c r="CS66" s="303"/>
      <c r="CT66" s="303"/>
      <c r="CU66" s="276" t="s">
        <v>480</v>
      </c>
      <c r="CZ66" s="38">
        <v>8</v>
      </c>
      <c r="DA66" s="729">
        <v>8</v>
      </c>
      <c r="DB66" s="729"/>
      <c r="DC66" s="706" t="s">
        <v>20</v>
      </c>
      <c r="DD66" s="707"/>
      <c r="DE66" s="707"/>
      <c r="DF66" s="707"/>
      <c r="DG66" s="707"/>
      <c r="DH66" s="707"/>
      <c r="DI66" s="707"/>
      <c r="DJ66" s="707"/>
      <c r="DK66" s="707"/>
      <c r="DL66" s="707"/>
      <c r="DM66" s="707"/>
      <c r="DN66" s="707"/>
      <c r="DO66" s="707"/>
      <c r="DP66" s="707"/>
      <c r="DQ66" s="707"/>
      <c r="DR66" s="707"/>
      <c r="DS66" s="707"/>
      <c r="DT66" s="708"/>
      <c r="DU66" s="303" t="s">
        <v>19</v>
      </c>
      <c r="DV66" s="303"/>
      <c r="DW66" s="303"/>
      <c r="DX66" s="303"/>
      <c r="DY66" s="303">
        <v>8</v>
      </c>
      <c r="DZ66" s="303"/>
      <c r="EA66" s="303"/>
      <c r="EB66" s="303"/>
      <c r="EC66" s="38" t="s">
        <v>482</v>
      </c>
    </row>
    <row r="67" spans="6:133" ht="18.75" customHeight="1" x14ac:dyDescent="0.4">
      <c r="F67" s="275">
        <v>5</v>
      </c>
      <c r="G67" s="306">
        <f>IF(ISNA(IF(対象災害選択シート!$T$21="○",VLOOKUP(F67,$BR$59:$CT$76,2,0),VLOOKUP(F67,$CZ$59:$EB$73,2,0))),"",IF(対象災害選択シート!$T$21="○",VLOOKUP(F67,$BR$59:$CT$76,2,0),VLOOKUP(F67,$CZ$59:$EB$73,2,0)))</f>
        <v>5</v>
      </c>
      <c r="H67" s="307"/>
      <c r="I67" s="307"/>
      <c r="J67" s="307"/>
      <c r="K67" s="326" t="str">
        <f>IF(ISNA(IF(対象災害選択シート!$T$21="○",VLOOKUP(F67,$BR$59:$CT$76,4,0),VLOOKUP(F67,$CZ$59:$EB$73,4,0))),"",IF(対象災害選択シート!$T$21="○",VLOOKUP(F67,$BR$59:$CT$76,4,0),VLOOKUP(F67,$CZ$59:$EB$73,4,0)))</f>
        <v>情報収集・伝達</v>
      </c>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03" t="str">
        <f>IF(ISNA(IF(対象災害選択シート!$T$21="○",VLOOKUP(F67,$BR$59:$CT$76,22,0),VLOOKUP(F67,$CZ$59:$EB$73,22,0))),"",IF(対象災害選択シート!$T$21="○",VLOOKUP(F67,$BR$59:$CT$76,22,0),VLOOKUP(F67,$CZ$59:$EB$73,22,0)))</f>
        <v>様式３</v>
      </c>
      <c r="AO67" s="303"/>
      <c r="AP67" s="303"/>
      <c r="AQ67" s="303"/>
      <c r="AR67" s="303"/>
      <c r="AS67" s="303"/>
      <c r="AT67" s="303"/>
      <c r="AU67" s="303">
        <f>IF(ISNA(IF(対象災害選択シート!$T$21="○",VLOOKUP(F67,$BR$59:$CT$76,26,0),VLOOKUP(F67,$CZ$59:$EB$73,26,0))),"",IF(対象災害選択シート!$T$21="○",VLOOKUP(F67,$BR$59:$CT$76,26,0),VLOOKUP(F67,$CZ$59:$EB$73,26,0)))</f>
        <v>6</v>
      </c>
      <c r="AV67" s="303"/>
      <c r="AW67" s="303"/>
      <c r="AX67" s="303"/>
      <c r="AY67" s="303"/>
      <c r="AZ67" s="303"/>
      <c r="BA67" s="321"/>
      <c r="BB67" s="276" t="str">
        <f>IF(ISNA(IF(対象災害選択シート!$T$21="○",VLOOKUP(F67,$BR$59:$CU$76,30,0),VLOOKUP(F67,$CZ$59:$EC$73,30,0))),"",IF(対象災害選択シート!$T$21="○",VLOOKUP(F67,$BR$59:$CU$76,30,0),VLOOKUP(F67,$CZ$59:$EC$73,30,0)))</f>
        <v>○</v>
      </c>
      <c r="BR67" s="38">
        <v>9</v>
      </c>
      <c r="BS67" s="729">
        <v>9</v>
      </c>
      <c r="BT67" s="729"/>
      <c r="BU67" s="706" t="s">
        <v>21</v>
      </c>
      <c r="BV67" s="707"/>
      <c r="BW67" s="707"/>
      <c r="BX67" s="707"/>
      <c r="BY67" s="707"/>
      <c r="BZ67" s="707"/>
      <c r="CA67" s="707"/>
      <c r="CB67" s="707"/>
      <c r="CC67" s="707"/>
      <c r="CD67" s="707"/>
      <c r="CE67" s="707"/>
      <c r="CF67" s="707"/>
      <c r="CG67" s="707"/>
      <c r="CH67" s="707"/>
      <c r="CI67" s="707"/>
      <c r="CJ67" s="707"/>
      <c r="CK67" s="707"/>
      <c r="CL67" s="708"/>
      <c r="CM67" s="303" t="s">
        <v>22</v>
      </c>
      <c r="CN67" s="303"/>
      <c r="CO67" s="303"/>
      <c r="CP67" s="303"/>
      <c r="CQ67" s="303">
        <v>9</v>
      </c>
      <c r="CR67" s="303"/>
      <c r="CS67" s="303"/>
      <c r="CT67" s="303"/>
      <c r="CU67" s="276" t="s">
        <v>480</v>
      </c>
      <c r="CZ67" s="38">
        <v>9</v>
      </c>
      <c r="DA67" s="307">
        <v>10</v>
      </c>
      <c r="DB67" s="307"/>
      <c r="DC67" s="706" t="s">
        <v>24</v>
      </c>
      <c r="DD67" s="707"/>
      <c r="DE67" s="707"/>
      <c r="DF67" s="707"/>
      <c r="DG67" s="707"/>
      <c r="DH67" s="707"/>
      <c r="DI67" s="707"/>
      <c r="DJ67" s="707"/>
      <c r="DK67" s="707"/>
      <c r="DL67" s="707"/>
      <c r="DM67" s="707"/>
      <c r="DN67" s="707"/>
      <c r="DO67" s="707"/>
      <c r="DP67" s="707"/>
      <c r="DQ67" s="707"/>
      <c r="DR67" s="707"/>
      <c r="DS67" s="707"/>
      <c r="DT67" s="708"/>
      <c r="DU67" s="303" t="s">
        <v>25</v>
      </c>
      <c r="DV67" s="303"/>
      <c r="DW67" s="303"/>
      <c r="DX67" s="303"/>
      <c r="DY67" s="303">
        <v>9</v>
      </c>
      <c r="DZ67" s="303"/>
      <c r="EA67" s="303"/>
      <c r="EB67" s="303"/>
      <c r="EC67" s="38" t="s">
        <v>483</v>
      </c>
    </row>
    <row r="68" spans="6:133" ht="18.75" customHeight="1" x14ac:dyDescent="0.4">
      <c r="F68" s="275"/>
      <c r="G68" s="306"/>
      <c r="H68" s="307"/>
      <c r="I68" s="307"/>
      <c r="J68" s="307"/>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03"/>
      <c r="AO68" s="303"/>
      <c r="AP68" s="303"/>
      <c r="AQ68" s="303"/>
      <c r="AR68" s="303"/>
      <c r="AS68" s="303"/>
      <c r="AT68" s="303"/>
      <c r="AU68" s="303"/>
      <c r="AV68" s="303"/>
      <c r="AW68" s="303"/>
      <c r="AX68" s="303"/>
      <c r="AY68" s="303"/>
      <c r="AZ68" s="303"/>
      <c r="BA68" s="321"/>
      <c r="BB68" s="276"/>
      <c r="BR68" s="38">
        <v>10</v>
      </c>
      <c r="BS68" s="307">
        <v>10</v>
      </c>
      <c r="BT68" s="307"/>
      <c r="BU68" s="706" t="s">
        <v>24</v>
      </c>
      <c r="BV68" s="707"/>
      <c r="BW68" s="707"/>
      <c r="BX68" s="707"/>
      <c r="BY68" s="707"/>
      <c r="BZ68" s="707"/>
      <c r="CA68" s="707"/>
      <c r="CB68" s="707"/>
      <c r="CC68" s="707"/>
      <c r="CD68" s="707"/>
      <c r="CE68" s="707"/>
      <c r="CF68" s="707"/>
      <c r="CG68" s="707"/>
      <c r="CH68" s="707"/>
      <c r="CI68" s="707"/>
      <c r="CJ68" s="707"/>
      <c r="CK68" s="707"/>
      <c r="CL68" s="708"/>
      <c r="CM68" s="303" t="s">
        <v>25</v>
      </c>
      <c r="CN68" s="303"/>
      <c r="CO68" s="303"/>
      <c r="CP68" s="303"/>
      <c r="CQ68" s="303">
        <v>10</v>
      </c>
      <c r="CR68" s="303"/>
      <c r="CS68" s="303"/>
      <c r="CT68" s="303"/>
      <c r="CU68" s="276" t="s">
        <v>481</v>
      </c>
      <c r="CZ68" s="38">
        <v>10</v>
      </c>
      <c r="DA68" s="307">
        <v>11</v>
      </c>
      <c r="DB68" s="307"/>
      <c r="DC68" s="706" t="s">
        <v>343</v>
      </c>
      <c r="DD68" s="707"/>
      <c r="DE68" s="707"/>
      <c r="DF68" s="707"/>
      <c r="DG68" s="707"/>
      <c r="DH68" s="707"/>
      <c r="DI68" s="707"/>
      <c r="DJ68" s="707"/>
      <c r="DK68" s="707"/>
      <c r="DL68" s="707"/>
      <c r="DM68" s="707"/>
      <c r="DN68" s="707"/>
      <c r="DO68" s="707"/>
      <c r="DP68" s="707"/>
      <c r="DQ68" s="707"/>
      <c r="DR68" s="707"/>
      <c r="DS68" s="707"/>
      <c r="DT68" s="708"/>
      <c r="DU68" s="303" t="s">
        <v>26</v>
      </c>
      <c r="DV68" s="303"/>
      <c r="DW68" s="303"/>
      <c r="DX68" s="303"/>
      <c r="DY68" s="303">
        <v>10</v>
      </c>
      <c r="DZ68" s="303"/>
      <c r="EA68" s="303"/>
      <c r="EB68" s="303"/>
      <c r="EC68" s="38" t="s">
        <v>483</v>
      </c>
    </row>
    <row r="69" spans="6:133" ht="18.75" customHeight="1" x14ac:dyDescent="0.4">
      <c r="F69" s="275">
        <v>6</v>
      </c>
      <c r="G69" s="306">
        <f>IF(ISNA(IF(対象災害選択シート!$T$21="○",VLOOKUP(F69,$BR$59:$CT$76,2,0),VLOOKUP(F69,$CZ$59:$EB$73,2,0))),"",IF(対象災害選択シート!$T$21="○",VLOOKUP(F69,$BR$59:$CT$76,2,0),VLOOKUP(F69,$CZ$59:$EB$73,2,0)))</f>
        <v>6</v>
      </c>
      <c r="H69" s="307"/>
      <c r="I69" s="307"/>
      <c r="J69" s="307"/>
      <c r="K69" s="326" t="str">
        <f>IF(ISNA(IF(対象災害選択シート!$T$21="○",VLOOKUP(F69,$BR$59:$CT$76,4,0),VLOOKUP(F69,$CZ$59:$EB$73,4,0))),"",IF(対象災害選択シート!$T$21="○",VLOOKUP(F69,$BR$59:$CT$76,4,0),VLOOKUP(F69,$CZ$59:$EB$73,4,0)))</f>
        <v>避難誘導</v>
      </c>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03" t="str">
        <f>IF(ISNA(IF(対象災害選択シート!$T$21="○",VLOOKUP(F69,$BR$59:$CT$76,22,0),VLOOKUP(F69,$CZ$59:$EB$73,22,0))),"",IF(対象災害選択シート!$T$21="○",VLOOKUP(F69,$BR$59:$CT$76,22,0),VLOOKUP(F69,$CZ$59:$EB$73,22,0)))</f>
        <v>様式４</v>
      </c>
      <c r="AO69" s="303"/>
      <c r="AP69" s="303"/>
      <c r="AQ69" s="303"/>
      <c r="AR69" s="303"/>
      <c r="AS69" s="303"/>
      <c r="AT69" s="303"/>
      <c r="AU69" s="303">
        <f>IF(ISNA(IF(対象災害選択シート!$T$21="○",VLOOKUP(F69,$BR$59:$CT$76,26,0),VLOOKUP(F69,$CZ$59:$EB$73,26,0))),"",IF(対象災害選択シート!$T$21="○",VLOOKUP(F69,$BR$59:$CT$76,26,0),VLOOKUP(F69,$CZ$59:$EB$73,26,0)))</f>
        <v>7</v>
      </c>
      <c r="AV69" s="303"/>
      <c r="AW69" s="303"/>
      <c r="AX69" s="303"/>
      <c r="AY69" s="303"/>
      <c r="AZ69" s="303"/>
      <c r="BA69" s="321"/>
      <c r="BB69" s="276" t="str">
        <f>IF(ISNA(IF(対象災害選択シート!$T$21="○",VLOOKUP(F69,$BR$59:$CU$76,30,0),VLOOKUP(F69,$CZ$59:$EC$73,30,0))),"",IF(対象災害選択シート!$T$21="○",VLOOKUP(F69,$BR$59:$CU$76,30,0),VLOOKUP(F69,$CZ$59:$EC$73,30,0)))</f>
        <v>○</v>
      </c>
      <c r="BR69" s="38">
        <v>11</v>
      </c>
      <c r="BS69" s="307">
        <v>11</v>
      </c>
      <c r="BT69" s="307"/>
      <c r="BU69" s="706" t="s">
        <v>343</v>
      </c>
      <c r="BV69" s="707"/>
      <c r="BW69" s="707"/>
      <c r="BX69" s="707"/>
      <c r="BY69" s="707"/>
      <c r="BZ69" s="707"/>
      <c r="CA69" s="707"/>
      <c r="CB69" s="707"/>
      <c r="CC69" s="707"/>
      <c r="CD69" s="707"/>
      <c r="CE69" s="707"/>
      <c r="CF69" s="707"/>
      <c r="CG69" s="707"/>
      <c r="CH69" s="707"/>
      <c r="CI69" s="707"/>
      <c r="CJ69" s="707"/>
      <c r="CK69" s="707"/>
      <c r="CL69" s="708"/>
      <c r="CM69" s="303" t="s">
        <v>26</v>
      </c>
      <c r="CN69" s="303"/>
      <c r="CO69" s="303"/>
      <c r="CP69" s="303"/>
      <c r="CQ69" s="303">
        <v>11</v>
      </c>
      <c r="CR69" s="303"/>
      <c r="CS69" s="303"/>
      <c r="CT69" s="303"/>
      <c r="CU69" s="276" t="s">
        <v>481</v>
      </c>
      <c r="CZ69" s="38">
        <v>11</v>
      </c>
      <c r="DA69" s="307">
        <v>12</v>
      </c>
      <c r="DB69" s="307"/>
      <c r="DC69" s="706" t="s">
        <v>27</v>
      </c>
      <c r="DD69" s="707"/>
      <c r="DE69" s="707"/>
      <c r="DF69" s="707"/>
      <c r="DG69" s="707"/>
      <c r="DH69" s="707"/>
      <c r="DI69" s="707"/>
      <c r="DJ69" s="707"/>
      <c r="DK69" s="707"/>
      <c r="DL69" s="707"/>
      <c r="DM69" s="707"/>
      <c r="DN69" s="707"/>
      <c r="DO69" s="707"/>
      <c r="DP69" s="707"/>
      <c r="DQ69" s="707"/>
      <c r="DR69" s="707"/>
      <c r="DS69" s="707"/>
      <c r="DT69" s="708"/>
      <c r="DU69" s="303" t="s">
        <v>28</v>
      </c>
      <c r="DV69" s="303"/>
      <c r="DW69" s="303"/>
      <c r="DX69" s="303"/>
      <c r="DY69" s="303">
        <v>11</v>
      </c>
      <c r="DZ69" s="303"/>
      <c r="EA69" s="303"/>
      <c r="EB69" s="303"/>
      <c r="EC69" s="38" t="s">
        <v>483</v>
      </c>
    </row>
    <row r="70" spans="6:133" ht="18.75" customHeight="1" x14ac:dyDescent="0.4">
      <c r="F70" s="275"/>
      <c r="G70" s="306"/>
      <c r="H70" s="307"/>
      <c r="I70" s="307"/>
      <c r="J70" s="307"/>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03"/>
      <c r="AO70" s="303"/>
      <c r="AP70" s="303"/>
      <c r="AQ70" s="303"/>
      <c r="AR70" s="303"/>
      <c r="AS70" s="303"/>
      <c r="AT70" s="303"/>
      <c r="AU70" s="303"/>
      <c r="AV70" s="303"/>
      <c r="AW70" s="303"/>
      <c r="AX70" s="303"/>
      <c r="AY70" s="303"/>
      <c r="AZ70" s="303"/>
      <c r="BA70" s="321"/>
      <c r="BB70" s="276"/>
      <c r="BR70" s="38">
        <v>12</v>
      </c>
      <c r="BS70" s="307">
        <v>12</v>
      </c>
      <c r="BT70" s="307"/>
      <c r="BU70" s="706" t="s">
        <v>27</v>
      </c>
      <c r="BV70" s="707"/>
      <c r="BW70" s="707"/>
      <c r="BX70" s="707"/>
      <c r="BY70" s="707"/>
      <c r="BZ70" s="707"/>
      <c r="CA70" s="707"/>
      <c r="CB70" s="707"/>
      <c r="CC70" s="707"/>
      <c r="CD70" s="707"/>
      <c r="CE70" s="707"/>
      <c r="CF70" s="707"/>
      <c r="CG70" s="707"/>
      <c r="CH70" s="707"/>
      <c r="CI70" s="707"/>
      <c r="CJ70" s="707"/>
      <c r="CK70" s="707"/>
      <c r="CL70" s="708"/>
      <c r="CM70" s="303" t="s">
        <v>28</v>
      </c>
      <c r="CN70" s="303"/>
      <c r="CO70" s="303"/>
      <c r="CP70" s="303"/>
      <c r="CQ70" s="303">
        <v>12</v>
      </c>
      <c r="CR70" s="303"/>
      <c r="CS70" s="303"/>
      <c r="CT70" s="303"/>
      <c r="CU70" s="276" t="s">
        <v>481</v>
      </c>
      <c r="CZ70" s="38">
        <v>12</v>
      </c>
      <c r="DA70" s="307">
        <v>13</v>
      </c>
      <c r="DB70" s="307"/>
      <c r="DC70" s="706" t="s">
        <v>29</v>
      </c>
      <c r="DD70" s="707"/>
      <c r="DE70" s="707"/>
      <c r="DF70" s="707"/>
      <c r="DG70" s="707"/>
      <c r="DH70" s="707"/>
      <c r="DI70" s="707"/>
      <c r="DJ70" s="707"/>
      <c r="DK70" s="707"/>
      <c r="DL70" s="707"/>
      <c r="DM70" s="707"/>
      <c r="DN70" s="707"/>
      <c r="DO70" s="707"/>
      <c r="DP70" s="707"/>
      <c r="DQ70" s="707"/>
      <c r="DR70" s="707"/>
      <c r="DS70" s="707"/>
      <c r="DT70" s="708"/>
      <c r="DU70" s="303" t="s">
        <v>30</v>
      </c>
      <c r="DV70" s="303"/>
      <c r="DW70" s="303"/>
      <c r="DX70" s="303"/>
      <c r="DY70" s="303">
        <v>11</v>
      </c>
      <c r="DZ70" s="303"/>
      <c r="EA70" s="303"/>
      <c r="EB70" s="303"/>
      <c r="EC70" s="38" t="s">
        <v>483</v>
      </c>
    </row>
    <row r="71" spans="6:133" ht="18.75" customHeight="1" x14ac:dyDescent="0.4">
      <c r="F71" s="275">
        <v>7</v>
      </c>
      <c r="G71" s="306">
        <f>IF(ISNA(IF(対象災害選択シート!$T$21="○",VLOOKUP(F71,$BR$59:$CT$76,2,0),VLOOKUP(F71,$CZ$59:$EB$73,2,0))),"",IF(対象災害選択シート!$T$21="○",VLOOKUP(F71,$BR$59:$CT$76,2,0),VLOOKUP(F71,$CZ$59:$EB$73,2,0)))</f>
        <v>7</v>
      </c>
      <c r="H71" s="307"/>
      <c r="I71" s="307"/>
      <c r="J71" s="307"/>
      <c r="K71" s="326" t="str">
        <f>IF(ISNA(IF(対象災害選択シート!$T$21="○",VLOOKUP(F71,$BR$59:$CT$76,4,0),VLOOKUP(F71,$CZ$59:$EB$73,4,0))),"",IF(対象災害選択シート!$T$21="○",VLOOKUP(F71,$BR$59:$CT$76,4,0),VLOOKUP(F71,$CZ$59:$EB$73,4,0)))</f>
        <v>避難の確保を図るための施設の整備</v>
      </c>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03" t="str">
        <f>IF(ISNA(IF(対象災害選択シート!$T$21="○",VLOOKUP(F71,$BR$59:$CT$76,22,0),VLOOKUP(F71,$CZ$59:$EB$73,22,0))),"",IF(対象災害選択シート!$T$21="○",VLOOKUP(F71,$BR$59:$CT$76,22,0),VLOOKUP(F71,$CZ$59:$EB$73,22,0)))</f>
        <v>様式５</v>
      </c>
      <c r="AO71" s="303"/>
      <c r="AP71" s="303"/>
      <c r="AQ71" s="303"/>
      <c r="AR71" s="303"/>
      <c r="AS71" s="303"/>
      <c r="AT71" s="303"/>
      <c r="AU71" s="303">
        <f>IF(ISNA(IF(対象災害選択シート!$T$21="○",VLOOKUP(F71,$BR$59:$CT$76,26,0),VLOOKUP(F71,$CZ$59:$EB$73,26,0))),"",IF(対象災害選択シート!$T$21="○",VLOOKUP(F71,$BR$59:$CT$76,26,0),VLOOKUP(F71,$CZ$59:$EB$73,26,0)))</f>
        <v>8</v>
      </c>
      <c r="AV71" s="303"/>
      <c r="AW71" s="303"/>
      <c r="AX71" s="303"/>
      <c r="AY71" s="303"/>
      <c r="AZ71" s="303"/>
      <c r="BA71" s="321"/>
      <c r="BB71" s="276" t="str">
        <f>IF(ISNA(IF(対象災害選択シート!$T$21="○",VLOOKUP(F71,$BR$59:$CU$76,30,0),VLOOKUP(F71,$CZ$59:$EC$73,30,0))),"",IF(対象災害選択シート!$T$21="○",VLOOKUP(F71,$BR$59:$CU$76,30,0),VLOOKUP(F71,$CZ$59:$EC$73,30,0)))</f>
        <v>○</v>
      </c>
      <c r="BR71" s="38">
        <v>13</v>
      </c>
      <c r="BS71" s="307">
        <v>13</v>
      </c>
      <c r="BT71" s="307"/>
      <c r="BU71" s="706" t="s">
        <v>29</v>
      </c>
      <c r="BV71" s="707"/>
      <c r="BW71" s="707"/>
      <c r="BX71" s="707"/>
      <c r="BY71" s="707"/>
      <c r="BZ71" s="707"/>
      <c r="CA71" s="707"/>
      <c r="CB71" s="707"/>
      <c r="CC71" s="707"/>
      <c r="CD71" s="707"/>
      <c r="CE71" s="707"/>
      <c r="CF71" s="707"/>
      <c r="CG71" s="707"/>
      <c r="CH71" s="707"/>
      <c r="CI71" s="707"/>
      <c r="CJ71" s="707"/>
      <c r="CK71" s="707"/>
      <c r="CL71" s="708"/>
      <c r="CM71" s="303" t="s">
        <v>30</v>
      </c>
      <c r="CN71" s="303"/>
      <c r="CO71" s="303"/>
      <c r="CP71" s="303"/>
      <c r="CQ71" s="303">
        <v>12</v>
      </c>
      <c r="CR71" s="303"/>
      <c r="CS71" s="303"/>
      <c r="CT71" s="303"/>
      <c r="CU71" s="276" t="s">
        <v>481</v>
      </c>
      <c r="CZ71" s="38">
        <v>13</v>
      </c>
      <c r="DA71" s="307">
        <v>14</v>
      </c>
      <c r="DB71" s="307"/>
      <c r="DC71" s="706" t="s">
        <v>31</v>
      </c>
      <c r="DD71" s="707"/>
      <c r="DE71" s="707"/>
      <c r="DF71" s="707"/>
      <c r="DG71" s="707"/>
      <c r="DH71" s="707"/>
      <c r="DI71" s="707"/>
      <c r="DJ71" s="707"/>
      <c r="DK71" s="707"/>
      <c r="DL71" s="707"/>
      <c r="DM71" s="707"/>
      <c r="DN71" s="707"/>
      <c r="DO71" s="707"/>
      <c r="DP71" s="707"/>
      <c r="DQ71" s="707"/>
      <c r="DR71" s="707"/>
      <c r="DS71" s="707"/>
      <c r="DT71" s="708"/>
      <c r="DU71" s="303" t="s">
        <v>32</v>
      </c>
      <c r="DV71" s="303"/>
      <c r="DW71" s="303"/>
      <c r="DX71" s="303"/>
      <c r="DY71" s="303">
        <v>12</v>
      </c>
      <c r="DZ71" s="303"/>
      <c r="EA71" s="303"/>
      <c r="EB71" s="303"/>
      <c r="EC71" s="38" t="s">
        <v>483</v>
      </c>
    </row>
    <row r="72" spans="6:133" ht="18.75" customHeight="1" x14ac:dyDescent="0.4">
      <c r="F72" s="275"/>
      <c r="G72" s="306"/>
      <c r="H72" s="307"/>
      <c r="I72" s="307"/>
      <c r="J72" s="307"/>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03"/>
      <c r="AO72" s="303"/>
      <c r="AP72" s="303"/>
      <c r="AQ72" s="303"/>
      <c r="AR72" s="303"/>
      <c r="AS72" s="303"/>
      <c r="AT72" s="303"/>
      <c r="AU72" s="303"/>
      <c r="AV72" s="303"/>
      <c r="AW72" s="303"/>
      <c r="AX72" s="303"/>
      <c r="AY72" s="303"/>
      <c r="AZ72" s="303"/>
      <c r="BA72" s="321"/>
      <c r="BB72" s="276"/>
      <c r="BR72" s="38">
        <v>14</v>
      </c>
      <c r="BS72" s="307">
        <v>14</v>
      </c>
      <c r="BT72" s="307"/>
      <c r="BU72" s="706" t="s">
        <v>31</v>
      </c>
      <c r="BV72" s="707"/>
      <c r="BW72" s="707"/>
      <c r="BX72" s="707"/>
      <c r="BY72" s="707"/>
      <c r="BZ72" s="707"/>
      <c r="CA72" s="707"/>
      <c r="CB72" s="707"/>
      <c r="CC72" s="707"/>
      <c r="CD72" s="707"/>
      <c r="CE72" s="707"/>
      <c r="CF72" s="707"/>
      <c r="CG72" s="707"/>
      <c r="CH72" s="707"/>
      <c r="CI72" s="707"/>
      <c r="CJ72" s="707"/>
      <c r="CK72" s="707"/>
      <c r="CL72" s="708"/>
      <c r="CM72" s="303" t="s">
        <v>32</v>
      </c>
      <c r="CN72" s="303"/>
      <c r="CO72" s="303"/>
      <c r="CP72" s="303"/>
      <c r="CQ72" s="303">
        <v>13</v>
      </c>
      <c r="CR72" s="303"/>
      <c r="CS72" s="303"/>
      <c r="CT72" s="303"/>
      <c r="CU72" s="276" t="s">
        <v>481</v>
      </c>
      <c r="CZ72" s="38">
        <v>14</v>
      </c>
      <c r="DA72" s="723">
        <v>15</v>
      </c>
      <c r="DB72" s="724"/>
      <c r="DC72" s="706" t="s">
        <v>33</v>
      </c>
      <c r="DD72" s="707"/>
      <c r="DE72" s="707"/>
      <c r="DF72" s="707"/>
      <c r="DG72" s="707"/>
      <c r="DH72" s="707"/>
      <c r="DI72" s="707"/>
      <c r="DJ72" s="707"/>
      <c r="DK72" s="707"/>
      <c r="DL72" s="707"/>
      <c r="DM72" s="707"/>
      <c r="DN72" s="707"/>
      <c r="DO72" s="707"/>
      <c r="DP72" s="707"/>
      <c r="DQ72" s="707"/>
      <c r="DR72" s="707"/>
      <c r="DS72" s="707"/>
      <c r="DT72" s="708"/>
      <c r="DU72" s="303" t="s">
        <v>34</v>
      </c>
      <c r="DV72" s="303"/>
      <c r="DW72" s="303"/>
      <c r="DX72" s="303"/>
      <c r="DY72" s="303">
        <v>13</v>
      </c>
      <c r="DZ72" s="303"/>
      <c r="EA72" s="303"/>
      <c r="EB72" s="303"/>
      <c r="EC72" s="38" t="s">
        <v>483</v>
      </c>
    </row>
    <row r="73" spans="6:133" ht="18.75" customHeight="1" x14ac:dyDescent="0.4">
      <c r="F73" s="275">
        <v>8</v>
      </c>
      <c r="G73" s="306">
        <f>IF(ISNA(IF(対象災害選択シート!$T$21="○",VLOOKUP(F73,$BR$59:$CT$76,2,0),VLOOKUP(F73,$CZ$59:$EB$73,2,0))),"",IF(対象災害選択シート!$T$21="○",VLOOKUP(F73,$BR$59:$CT$76,2,0),VLOOKUP(F73,$CZ$59:$EB$73,2,0)))</f>
        <v>8</v>
      </c>
      <c r="H73" s="307"/>
      <c r="I73" s="307"/>
      <c r="J73" s="307"/>
      <c r="K73" s="326" t="str">
        <f>IF(ISNA(IF(対象災害選択シート!$T$21="○",VLOOKUP(F73,$BR$59:$CT$76,4,0),VLOOKUP(F73,$CZ$59:$EB$73,4,0))),"",IF(対象災害選択シート!$T$21="○",VLOOKUP(F73,$BR$59:$CT$76,4,0),VLOOKUP(F73,$CZ$59:$EB$73,4,0)))</f>
        <v>防災教育及び訓練の実施</v>
      </c>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03" t="str">
        <f>IF(ISNA(IF(対象災害選択シート!$T$21="○",VLOOKUP(F73,$BR$59:$CT$76,22,0),VLOOKUP(F73,$CZ$59:$EB$73,22,0))),"",IF(対象災害選択シート!$T$21="○",VLOOKUP(F73,$BR$59:$CT$76,22,0),VLOOKUP(F73,$CZ$59:$EB$73,22,0)))</f>
        <v>様式５</v>
      </c>
      <c r="AO73" s="303"/>
      <c r="AP73" s="303"/>
      <c r="AQ73" s="303"/>
      <c r="AR73" s="303"/>
      <c r="AS73" s="303"/>
      <c r="AT73" s="303"/>
      <c r="AU73" s="303">
        <f>IF(ISNA(IF(対象災害選択シート!$T$21="○",VLOOKUP(F73,$BR$59:$CT$76,26,0),VLOOKUP(F73,$CZ$59:$EB$73,26,0))),"",IF(対象災害選択シート!$T$21="○",VLOOKUP(F73,$BR$59:$CT$76,26,0),VLOOKUP(F73,$CZ$59:$EB$73,26,0)))</f>
        <v>8</v>
      </c>
      <c r="AV73" s="303"/>
      <c r="AW73" s="303"/>
      <c r="AX73" s="303"/>
      <c r="AY73" s="303"/>
      <c r="AZ73" s="303"/>
      <c r="BA73" s="321"/>
      <c r="BB73" s="276" t="str">
        <f>IF(ISNA(IF(対象災害選択シート!$T$21="○",VLOOKUP(F73,$BR$59:$CU$76,30,0),VLOOKUP(F73,$CZ$59:$EC$73,30,0))),"",IF(対象災害選択シート!$T$21="○",VLOOKUP(F73,$BR$59:$CU$76,30,0),VLOOKUP(F73,$CZ$59:$EC$73,30,0)))</f>
        <v>○</v>
      </c>
      <c r="BR73" s="38">
        <v>15</v>
      </c>
      <c r="BS73" s="723" t="s">
        <v>10</v>
      </c>
      <c r="BT73" s="724"/>
      <c r="BU73" s="706" t="s">
        <v>344</v>
      </c>
      <c r="BV73" s="707"/>
      <c r="BW73" s="707"/>
      <c r="BX73" s="707"/>
      <c r="BY73" s="707"/>
      <c r="BZ73" s="707"/>
      <c r="CA73" s="707"/>
      <c r="CB73" s="707"/>
      <c r="CC73" s="707"/>
      <c r="CD73" s="707"/>
      <c r="CE73" s="707"/>
      <c r="CF73" s="707"/>
      <c r="CG73" s="707"/>
      <c r="CH73" s="707"/>
      <c r="CI73" s="707"/>
      <c r="CJ73" s="707"/>
      <c r="CK73" s="707"/>
      <c r="CL73" s="708"/>
      <c r="CM73" s="303" t="s">
        <v>35</v>
      </c>
      <c r="CN73" s="303"/>
      <c r="CO73" s="303"/>
      <c r="CP73" s="303"/>
      <c r="CQ73" s="303">
        <v>14</v>
      </c>
      <c r="CR73" s="303"/>
      <c r="CS73" s="303"/>
      <c r="CT73" s="303"/>
      <c r="CU73" s="276" t="s">
        <v>481</v>
      </c>
      <c r="CZ73" s="38">
        <v>15</v>
      </c>
      <c r="DA73" s="727" t="s">
        <v>10</v>
      </c>
      <c r="DB73" s="728"/>
      <c r="DC73" s="706" t="s">
        <v>345</v>
      </c>
      <c r="DD73" s="707"/>
      <c r="DE73" s="707"/>
      <c r="DF73" s="707"/>
      <c r="DG73" s="707"/>
      <c r="DH73" s="707"/>
      <c r="DI73" s="707"/>
      <c r="DJ73" s="707"/>
      <c r="DK73" s="707"/>
      <c r="DL73" s="707"/>
      <c r="DM73" s="707"/>
      <c r="DN73" s="707"/>
      <c r="DO73" s="707"/>
      <c r="DP73" s="707"/>
      <c r="DQ73" s="707"/>
      <c r="DR73" s="707"/>
      <c r="DS73" s="707"/>
      <c r="DT73" s="708"/>
      <c r="DU73" s="303" t="s">
        <v>11</v>
      </c>
      <c r="DV73" s="303"/>
      <c r="DW73" s="303"/>
      <c r="DX73" s="303"/>
      <c r="DY73" s="303" t="s">
        <v>23</v>
      </c>
      <c r="DZ73" s="303"/>
      <c r="EA73" s="303"/>
      <c r="EB73" s="303"/>
      <c r="EC73" s="38" t="s">
        <v>482</v>
      </c>
    </row>
    <row r="74" spans="6:133" ht="18.75" customHeight="1" x14ac:dyDescent="0.4">
      <c r="F74" s="275"/>
      <c r="G74" s="306"/>
      <c r="H74" s="307"/>
      <c r="I74" s="307"/>
      <c r="J74" s="307"/>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03"/>
      <c r="AO74" s="303"/>
      <c r="AP74" s="303"/>
      <c r="AQ74" s="303"/>
      <c r="AR74" s="303"/>
      <c r="AS74" s="303"/>
      <c r="AT74" s="303"/>
      <c r="AU74" s="303"/>
      <c r="AV74" s="303"/>
      <c r="AW74" s="303"/>
      <c r="AX74" s="303"/>
      <c r="AY74" s="303"/>
      <c r="AZ74" s="303"/>
      <c r="BA74" s="321"/>
      <c r="BB74" s="276"/>
      <c r="BR74" s="38">
        <v>16</v>
      </c>
      <c r="BS74" s="723" t="s">
        <v>10</v>
      </c>
      <c r="BT74" s="724"/>
      <c r="BU74" s="706" t="s">
        <v>36</v>
      </c>
      <c r="BV74" s="707"/>
      <c r="BW74" s="707"/>
      <c r="BX74" s="707"/>
      <c r="BY74" s="707"/>
      <c r="BZ74" s="707"/>
      <c r="CA74" s="707"/>
      <c r="CB74" s="707"/>
      <c r="CC74" s="707"/>
      <c r="CD74" s="707"/>
      <c r="CE74" s="707"/>
      <c r="CF74" s="707"/>
      <c r="CG74" s="707"/>
      <c r="CH74" s="707"/>
      <c r="CI74" s="707"/>
      <c r="CJ74" s="707"/>
      <c r="CK74" s="707"/>
      <c r="CL74" s="708"/>
      <c r="CM74" s="303" t="s">
        <v>37</v>
      </c>
      <c r="CN74" s="303"/>
      <c r="CO74" s="303"/>
      <c r="CP74" s="303"/>
      <c r="CQ74" s="303">
        <v>15</v>
      </c>
      <c r="CR74" s="303"/>
      <c r="CS74" s="303"/>
      <c r="CT74" s="303"/>
      <c r="CU74" s="276" t="s">
        <v>481</v>
      </c>
    </row>
    <row r="75" spans="6:133" ht="18.75" customHeight="1" x14ac:dyDescent="0.4">
      <c r="F75" s="275">
        <v>9</v>
      </c>
      <c r="G75" s="306">
        <f>IF(ISNA(IF(対象災害選択シート!$T$21="○",VLOOKUP(F75,$BR$59:$CT$76,2,0),VLOOKUP(F75,$CZ$59:$EB$73,2,0))),"",IF(対象災害選択シート!$T$21="○",VLOOKUP(F75,$BR$59:$CT$76,2,0),VLOOKUP(F75,$CZ$59:$EB$73,2,0)))</f>
        <v>9</v>
      </c>
      <c r="H75" s="307"/>
      <c r="I75" s="307"/>
      <c r="J75" s="307"/>
      <c r="K75" s="326" t="str">
        <f>IF(ISNA(IF(対象災害選択シート!$T$21="○",VLOOKUP(F75,$BR$59:$CT$76,4,0),VLOOKUP(F75,$CZ$59:$EB$73,4,0))),"",IF(対象災害選択シート!$T$21="○",VLOOKUP(F75,$BR$59:$CT$76,4,0),VLOOKUP(F75,$CZ$59:$EB$73,4,0)))</f>
        <v>自衛水防組織の業務に関する事項</v>
      </c>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03" t="str">
        <f>IF(ISNA(IF(対象災害選択シート!$T$21="○",VLOOKUP(F75,$BR$59:$CT$76,22,0),VLOOKUP(F75,$CZ$59:$EB$73,22,0))),"",IF(対象災害選択シート!$T$21="○",VLOOKUP(F75,$BR$59:$CT$76,22,0),VLOOKUP(F75,$CZ$59:$EB$73,22,0)))</f>
        <v>様式６</v>
      </c>
      <c r="AO75" s="303"/>
      <c r="AP75" s="303"/>
      <c r="AQ75" s="303"/>
      <c r="AR75" s="303"/>
      <c r="AS75" s="303"/>
      <c r="AT75" s="303"/>
      <c r="AU75" s="303">
        <f>IF(ISNA(IF(対象災害選択シート!$T$21="○",VLOOKUP(F75,$BR$59:$CT$76,26,0),VLOOKUP(F75,$CZ$59:$EB$73,26,0))),"",IF(対象災害選択シート!$T$21="○",VLOOKUP(F75,$BR$59:$CT$76,26,0),VLOOKUP(F75,$CZ$59:$EB$73,26,0)))</f>
        <v>9</v>
      </c>
      <c r="AV75" s="303"/>
      <c r="AW75" s="303"/>
      <c r="AX75" s="303"/>
      <c r="AY75" s="303"/>
      <c r="AZ75" s="303"/>
      <c r="BA75" s="321"/>
      <c r="BB75" s="276" t="str">
        <f>IF(ISNA(IF(対象災害選択シート!$T$21="○",VLOOKUP(F75,$BR$59:$CU$76,30,0),VLOOKUP(F75,$CZ$59:$EC$73,30,0))),"",IF(対象災害選択シート!$T$21="○",VLOOKUP(F75,$BR$59:$CU$76,30,0),VLOOKUP(F75,$CZ$59:$EC$73,30,0)))</f>
        <v>○</v>
      </c>
      <c r="BR75" s="38">
        <v>17</v>
      </c>
      <c r="BS75" s="723" t="s">
        <v>10</v>
      </c>
      <c r="BT75" s="724"/>
      <c r="BU75" s="706" t="s">
        <v>38</v>
      </c>
      <c r="BV75" s="707"/>
      <c r="BW75" s="707"/>
      <c r="BX75" s="707"/>
      <c r="BY75" s="707"/>
      <c r="BZ75" s="707"/>
      <c r="CA75" s="707"/>
      <c r="CB75" s="707"/>
      <c r="CC75" s="707"/>
      <c r="CD75" s="707"/>
      <c r="CE75" s="707"/>
      <c r="CF75" s="707"/>
      <c r="CG75" s="707"/>
      <c r="CH75" s="707"/>
      <c r="CI75" s="707"/>
      <c r="CJ75" s="707"/>
      <c r="CK75" s="707"/>
      <c r="CL75" s="708"/>
      <c r="CM75" s="303" t="s">
        <v>39</v>
      </c>
      <c r="CN75" s="303"/>
      <c r="CO75" s="303"/>
      <c r="CP75" s="303"/>
      <c r="CQ75" s="303">
        <v>15</v>
      </c>
      <c r="CR75" s="303"/>
      <c r="CS75" s="303"/>
      <c r="CT75" s="303"/>
      <c r="CU75" s="276" t="s">
        <v>481</v>
      </c>
    </row>
    <row r="76" spans="6:133" ht="18.75" customHeight="1" x14ac:dyDescent="0.4">
      <c r="F76" s="275"/>
      <c r="G76" s="306"/>
      <c r="H76" s="307"/>
      <c r="I76" s="307"/>
      <c r="J76" s="307"/>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03"/>
      <c r="AO76" s="303"/>
      <c r="AP76" s="303"/>
      <c r="AQ76" s="303"/>
      <c r="AR76" s="303"/>
      <c r="AS76" s="303"/>
      <c r="AT76" s="303"/>
      <c r="AU76" s="303"/>
      <c r="AV76" s="303"/>
      <c r="AW76" s="303"/>
      <c r="AX76" s="303"/>
      <c r="AY76" s="303"/>
      <c r="AZ76" s="303"/>
      <c r="BA76" s="321"/>
      <c r="BB76" s="276"/>
      <c r="BR76" s="38">
        <v>18</v>
      </c>
      <c r="BS76" s="727" t="s">
        <v>10</v>
      </c>
      <c r="BT76" s="728"/>
      <c r="BU76" s="706" t="s">
        <v>345</v>
      </c>
      <c r="BV76" s="707"/>
      <c r="BW76" s="707"/>
      <c r="BX76" s="707"/>
      <c r="BY76" s="707"/>
      <c r="BZ76" s="707"/>
      <c r="CA76" s="707"/>
      <c r="CB76" s="707"/>
      <c r="CC76" s="707"/>
      <c r="CD76" s="707"/>
      <c r="CE76" s="707"/>
      <c r="CF76" s="707"/>
      <c r="CG76" s="707"/>
      <c r="CH76" s="707"/>
      <c r="CI76" s="707"/>
      <c r="CJ76" s="707"/>
      <c r="CK76" s="707"/>
      <c r="CL76" s="708"/>
      <c r="CM76" s="303" t="s">
        <v>11</v>
      </c>
      <c r="CN76" s="303"/>
      <c r="CO76" s="303"/>
      <c r="CP76" s="303"/>
      <c r="CQ76" s="303" t="s">
        <v>23</v>
      </c>
      <c r="CR76" s="303"/>
      <c r="CS76" s="303"/>
      <c r="CT76" s="303"/>
      <c r="CU76" s="276" t="s">
        <v>480</v>
      </c>
    </row>
    <row r="77" spans="6:133" ht="18.75" customHeight="1" x14ac:dyDescent="0.4">
      <c r="F77" s="275">
        <v>10</v>
      </c>
      <c r="G77" s="306">
        <f>IF(ISNA(IF(対象災害選択シート!$T$21="○",VLOOKUP(F77,$BR$59:$CT$76,2,0),VLOOKUP(F77,$CZ$59:$EB$73,2,0))),"",IF(対象災害選択シート!$T$21="○",VLOOKUP(F77,$BR$59:$CT$76,2,0),VLOOKUP(F77,$CZ$59:$EB$73,2,0)))</f>
        <v>10</v>
      </c>
      <c r="H77" s="307"/>
      <c r="I77" s="307"/>
      <c r="J77" s="307"/>
      <c r="K77" s="326" t="str">
        <f>IF(ISNA(IF(対象災害選択シート!$T$21="○",VLOOKUP(F77,$BR$59:$CT$76,4,0),VLOOKUP(F77,$CZ$59:$EB$73,4,0))),"",IF(対象災害選択シート!$T$21="○",VLOOKUP(F77,$BR$59:$CT$76,4,0),VLOOKUP(F77,$CZ$59:$EB$73,4,0)))</f>
        <v>防災教育及び訓練の年間計画</v>
      </c>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03" t="str">
        <f>IF(ISNA(IF(対象災害選択シート!$T$21="○",VLOOKUP(F77,$BR$59:$CT$76,22,0),VLOOKUP(F77,$CZ$59:$EB$73,22,0))),"",IF(対象災害選択シート!$T$21="○",VLOOKUP(F77,$BR$59:$CT$76,22,0),VLOOKUP(F77,$CZ$59:$EB$73,22,0)))</f>
        <v>様式７</v>
      </c>
      <c r="AO77" s="303"/>
      <c r="AP77" s="303"/>
      <c r="AQ77" s="303"/>
      <c r="AR77" s="303"/>
      <c r="AS77" s="303"/>
      <c r="AT77" s="303"/>
      <c r="AU77" s="303">
        <f>IF(ISNA(IF(対象災害選択シート!$T$21="○",VLOOKUP(F77,$BR$59:$CT$76,26,0),VLOOKUP(F77,$CZ$59:$EB$73,26,0))),"",IF(対象災害選択シート!$T$21="○",VLOOKUP(F77,$BR$59:$CT$76,26,0),VLOOKUP(F77,$CZ$59:$EB$73,26,0)))</f>
        <v>10</v>
      </c>
      <c r="AV77" s="303"/>
      <c r="AW77" s="303"/>
      <c r="AX77" s="303"/>
      <c r="AY77" s="303"/>
      <c r="AZ77" s="303"/>
      <c r="BA77" s="321"/>
      <c r="BB77" s="276" t="str">
        <f>IF(ISNA(IF(対象災害選択シート!$T$21="○",VLOOKUP(F77,$BR$59:$CU$76,30,0),VLOOKUP(F77,$CZ$59:$EC$73,30,0))),"",IF(対象災害選択シート!$T$21="○",VLOOKUP(F77,$BR$59:$CU$76,30,0),VLOOKUP(F77,$CZ$59:$EC$73,30,0)))</f>
        <v>×</v>
      </c>
    </row>
    <row r="78" spans="6:133" ht="18.75" customHeight="1" x14ac:dyDescent="0.4">
      <c r="F78" s="275"/>
      <c r="G78" s="306"/>
      <c r="H78" s="307"/>
      <c r="I78" s="307"/>
      <c r="J78" s="307"/>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03"/>
      <c r="AO78" s="303"/>
      <c r="AP78" s="303"/>
      <c r="AQ78" s="303"/>
      <c r="AR78" s="303"/>
      <c r="AS78" s="303"/>
      <c r="AT78" s="303"/>
      <c r="AU78" s="303"/>
      <c r="AV78" s="303"/>
      <c r="AW78" s="303"/>
      <c r="AX78" s="303"/>
      <c r="AY78" s="303"/>
      <c r="AZ78" s="303"/>
      <c r="BA78" s="321"/>
      <c r="BB78" s="276"/>
    </row>
    <row r="79" spans="6:133" ht="18.75" customHeight="1" x14ac:dyDescent="0.4">
      <c r="F79" s="275">
        <v>11</v>
      </c>
      <c r="G79" s="306">
        <f>IF(ISNA(IF(対象災害選択シート!$T$21="○",VLOOKUP(F79,$BR$59:$CT$76,2,0),VLOOKUP(F79,$CZ$59:$EB$73,2,0))),"",IF(対象災害選択シート!$T$21="○",VLOOKUP(F79,$BR$59:$CT$76,2,0),VLOOKUP(F79,$CZ$59:$EB$73,2,0)))</f>
        <v>11</v>
      </c>
      <c r="H79" s="307"/>
      <c r="I79" s="307"/>
      <c r="J79" s="307"/>
      <c r="K79" s="326" t="str">
        <f>IF(ISNA(IF(対象災害選択シート!$T$21="○",VLOOKUP(F79,$BR$59:$CT$76,4,0),VLOOKUP(F79,$CZ$59:$EB$73,4,0))),"",IF(対象災害選択シート!$T$21="○",VLOOKUP(F79,$BR$59:$CT$76,4,0),VLOOKUP(F79,$CZ$59:$EB$73,4,0)))</f>
        <v>利用者緊急連絡先一覧表</v>
      </c>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03" t="str">
        <f>IF(ISNA(IF(対象災害選択シート!$T$21="○",VLOOKUP(F79,$BR$59:$CT$76,22,0),VLOOKUP(F79,$CZ$59:$EB$73,22,0))),"",IF(対象災害選択シート!$T$21="○",VLOOKUP(F79,$BR$59:$CT$76,22,0),VLOOKUP(F79,$CZ$59:$EB$73,22,0)))</f>
        <v>様式８</v>
      </c>
      <c r="AO79" s="303"/>
      <c r="AP79" s="303"/>
      <c r="AQ79" s="303"/>
      <c r="AR79" s="303"/>
      <c r="AS79" s="303"/>
      <c r="AT79" s="303"/>
      <c r="AU79" s="303">
        <f>IF(ISNA(IF(対象災害選択シート!$T$21="○",VLOOKUP(F79,$BR$59:$CT$76,26,0),VLOOKUP(F79,$CZ$59:$EB$73,26,0))),"",IF(対象災害選択シート!$T$21="○",VLOOKUP(F79,$BR$59:$CT$76,26,0),VLOOKUP(F79,$CZ$59:$EB$73,26,0)))</f>
        <v>11</v>
      </c>
      <c r="AV79" s="303"/>
      <c r="AW79" s="303"/>
      <c r="AX79" s="303"/>
      <c r="AY79" s="303"/>
      <c r="AZ79" s="303"/>
      <c r="BA79" s="321"/>
      <c r="BB79" s="276" t="str">
        <f>IF(ISNA(IF(対象災害選択シート!$T$21="○",VLOOKUP(F79,$BR$59:$CU$76,30,0),VLOOKUP(F79,$CZ$59:$EC$73,30,0))),"",IF(対象災害選択シート!$T$21="○",VLOOKUP(F79,$BR$59:$CU$76,30,0),VLOOKUP(F79,$CZ$59:$EC$73,30,0)))</f>
        <v>×</v>
      </c>
      <c r="BR79" s="725" t="s">
        <v>212</v>
      </c>
      <c r="BS79" s="725"/>
      <c r="BT79" s="725"/>
      <c r="BU79" s="725"/>
      <c r="BV79" s="725"/>
      <c r="BW79" s="725"/>
      <c r="BX79" s="725"/>
      <c r="BY79" s="725"/>
      <c r="BZ79" s="725"/>
      <c r="CA79" s="725"/>
      <c r="CB79" s="725"/>
      <c r="CC79" s="725"/>
      <c r="CD79" s="725"/>
      <c r="CE79" s="725"/>
      <c r="CF79" s="725"/>
      <c r="CG79" s="725"/>
      <c r="CH79" s="725"/>
      <c r="CI79" s="725"/>
      <c r="CJ79" s="725"/>
      <c r="CK79" s="725"/>
      <c r="CL79" s="725"/>
      <c r="CM79" s="725"/>
      <c r="CN79" s="725"/>
      <c r="CO79" s="725"/>
      <c r="CP79" s="725"/>
      <c r="CQ79" s="725"/>
      <c r="CR79" s="725"/>
      <c r="CS79" s="725"/>
      <c r="CT79" s="725"/>
      <c r="CU79" s="725"/>
      <c r="CV79" s="725"/>
      <c r="CW79" s="725"/>
      <c r="CX79" s="725"/>
      <c r="CY79" s="725"/>
      <c r="CZ79" s="725"/>
      <c r="DA79" s="725"/>
      <c r="DB79" s="725"/>
      <c r="DC79" s="725"/>
      <c r="DD79" s="725"/>
      <c r="DE79" s="725"/>
      <c r="DF79" s="725"/>
      <c r="DG79" s="725"/>
      <c r="DH79" s="725"/>
      <c r="DI79" s="725"/>
      <c r="DJ79" s="725"/>
      <c r="DK79" s="725"/>
      <c r="DL79" s="725"/>
      <c r="DM79" s="725"/>
      <c r="DN79" s="725"/>
      <c r="DO79" s="725"/>
      <c r="DP79" s="725"/>
      <c r="DQ79" s="725"/>
      <c r="DR79" s="725"/>
      <c r="DS79" s="725"/>
      <c r="DT79" s="725"/>
      <c r="DU79" s="725"/>
      <c r="DV79" s="725"/>
      <c r="DW79" s="725"/>
      <c r="DX79" s="725"/>
      <c r="DY79" s="725"/>
      <c r="DZ79" s="725"/>
    </row>
    <row r="80" spans="6:133" ht="18.75" customHeight="1" x14ac:dyDescent="0.4">
      <c r="F80" s="275"/>
      <c r="G80" s="306"/>
      <c r="H80" s="307"/>
      <c r="I80" s="307"/>
      <c r="J80" s="307"/>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03"/>
      <c r="AO80" s="303"/>
      <c r="AP80" s="303"/>
      <c r="AQ80" s="303"/>
      <c r="AR80" s="303"/>
      <c r="AS80" s="303"/>
      <c r="AT80" s="303"/>
      <c r="AU80" s="303"/>
      <c r="AV80" s="303"/>
      <c r="AW80" s="303"/>
      <c r="AX80" s="303"/>
      <c r="AY80" s="303"/>
      <c r="AZ80" s="303"/>
      <c r="BA80" s="321"/>
      <c r="BB80" s="276"/>
      <c r="BR80" s="56"/>
      <c r="BS80" s="56"/>
      <c r="BT80" s="56"/>
      <c r="BU80" s="56"/>
      <c r="BV80" s="56"/>
      <c r="BW80" s="56"/>
      <c r="BX80" s="56"/>
      <c r="BY80" s="56"/>
      <c r="BZ80" s="56"/>
      <c r="CA80" s="56"/>
      <c r="CB80" s="56"/>
    </row>
    <row r="81" spans="1:163" ht="18.75" customHeight="1" x14ac:dyDescent="0.4">
      <c r="F81" s="275">
        <v>12</v>
      </c>
      <c r="G81" s="306">
        <f>IF(ISNA(IF(対象災害選択シート!$T$21="○",VLOOKUP(F81,$BR$59:$CT$76,2,0),VLOOKUP(F81,$CZ$59:$EB$73,2,0))),"",IF(対象災害選択シート!$T$21="○",VLOOKUP(F81,$BR$59:$CT$76,2,0),VLOOKUP(F81,$CZ$59:$EB$73,2,0)))</f>
        <v>12</v>
      </c>
      <c r="H81" s="307"/>
      <c r="I81" s="307"/>
      <c r="J81" s="307"/>
      <c r="K81" s="326" t="str">
        <f>IF(ISNA(IF(対象災害選択シート!$T$21="○",VLOOKUP(F81,$BR$59:$CT$76,4,0),VLOOKUP(F81,$CZ$59:$EB$73,4,0))),"",IF(対象災害選択シート!$T$21="○",VLOOKUP(F81,$BR$59:$CT$76,4,0),VLOOKUP(F81,$CZ$59:$EB$73,4,0)))</f>
        <v>緊急連絡網</v>
      </c>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03" t="str">
        <f>IF(ISNA(IF(対象災害選択シート!$T$21="○",VLOOKUP(F81,$BR$59:$CT$76,22,0),VLOOKUP(F81,$CZ$59:$EB$73,22,0))),"",IF(対象災害選択シート!$T$21="○",VLOOKUP(F81,$BR$59:$CT$76,22,0),VLOOKUP(F81,$CZ$59:$EB$73,22,0)))</f>
        <v>様式９</v>
      </c>
      <c r="AO81" s="303"/>
      <c r="AP81" s="303"/>
      <c r="AQ81" s="303"/>
      <c r="AR81" s="303"/>
      <c r="AS81" s="303"/>
      <c r="AT81" s="303"/>
      <c r="AU81" s="303">
        <f>IF(ISNA(IF(対象災害選択シート!$T$21="○",VLOOKUP(F81,$BR$59:$CT$76,26,0),VLOOKUP(F81,$CZ$59:$EB$73,26,0))),"",IF(対象災害選択シート!$T$21="○",VLOOKUP(F81,$BR$59:$CT$76,26,0),VLOOKUP(F81,$CZ$59:$EB$73,26,0)))</f>
        <v>12</v>
      </c>
      <c r="AV81" s="303"/>
      <c r="AW81" s="303"/>
      <c r="AX81" s="303"/>
      <c r="AY81" s="303"/>
      <c r="AZ81" s="303"/>
      <c r="BA81" s="321"/>
      <c r="BB81" s="276" t="str">
        <f>IF(ISNA(IF(対象災害選択シート!$T$21="○",VLOOKUP(F81,$BR$59:$CU$76,30,0),VLOOKUP(F81,$CZ$59:$EC$73,30,0))),"",IF(対象災害選択シート!$T$21="○",VLOOKUP(F81,$BR$59:$CU$76,30,0),VLOOKUP(F81,$CZ$59:$EC$73,30,0)))</f>
        <v>×</v>
      </c>
      <c r="BR81" s="32" t="s">
        <v>178</v>
      </c>
      <c r="BS81" s="159"/>
      <c r="BT81" s="159"/>
      <c r="BU81" s="159"/>
      <c r="BV81" s="159"/>
      <c r="BW81" s="159"/>
      <c r="BX81" s="159"/>
      <c r="BY81" s="28"/>
      <c r="BZ81" s="28"/>
      <c r="CA81" s="28"/>
      <c r="CB81" s="28"/>
    </row>
    <row r="82" spans="1:163" ht="18.75" customHeight="1" x14ac:dyDescent="0.4">
      <c r="F82" s="275"/>
      <c r="G82" s="306"/>
      <c r="H82" s="307"/>
      <c r="I82" s="307"/>
      <c r="J82" s="307"/>
      <c r="K82" s="326"/>
      <c r="L82" s="326"/>
      <c r="M82" s="326"/>
      <c r="N82" s="326"/>
      <c r="O82" s="326"/>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c r="AN82" s="303"/>
      <c r="AO82" s="303"/>
      <c r="AP82" s="303"/>
      <c r="AQ82" s="303"/>
      <c r="AR82" s="303"/>
      <c r="AS82" s="303"/>
      <c r="AT82" s="303"/>
      <c r="AU82" s="303"/>
      <c r="AV82" s="303"/>
      <c r="AW82" s="303"/>
      <c r="AX82" s="303"/>
      <c r="AY82" s="303"/>
      <c r="AZ82" s="303"/>
      <c r="BA82" s="321"/>
      <c r="BB82" s="276"/>
      <c r="BR82" s="726" t="s">
        <v>195</v>
      </c>
      <c r="BS82" s="726"/>
      <c r="BT82" s="726"/>
      <c r="BU82" s="726"/>
      <c r="BV82" s="726"/>
      <c r="BW82" s="726"/>
      <c r="BX82" s="726"/>
      <c r="BY82" s="726"/>
      <c r="BZ82" s="726"/>
      <c r="CA82" s="726"/>
      <c r="CB82" s="726"/>
      <c r="CC82" s="726"/>
      <c r="CD82" s="726"/>
      <c r="CE82" s="726"/>
      <c r="CF82" s="726"/>
      <c r="CG82" s="726"/>
      <c r="CH82" s="726"/>
      <c r="CI82" s="726"/>
      <c r="CJ82" s="726"/>
      <c r="CK82" s="726"/>
      <c r="CL82" s="726"/>
      <c r="CM82" s="726"/>
      <c r="CN82" s="726"/>
      <c r="CO82" s="726"/>
      <c r="CP82" s="726"/>
      <c r="CQ82" s="726"/>
      <c r="CR82" s="726"/>
      <c r="CS82" s="726"/>
      <c r="CT82" s="726"/>
      <c r="CU82" s="726"/>
      <c r="CV82" s="726"/>
      <c r="CW82" s="726"/>
      <c r="CX82" s="726"/>
      <c r="CY82" s="726"/>
      <c r="CZ82" s="726"/>
      <c r="DA82" s="726"/>
      <c r="DB82" s="726"/>
      <c r="DC82" s="726"/>
      <c r="DD82" s="726"/>
      <c r="DE82" s="726"/>
      <c r="DF82" s="726"/>
      <c r="DG82" s="726"/>
      <c r="DH82" s="726"/>
      <c r="DI82" s="726"/>
      <c r="DJ82" s="726"/>
      <c r="DK82" s="726"/>
      <c r="DL82" s="726"/>
      <c r="DM82" s="726"/>
      <c r="DN82" s="726"/>
      <c r="DO82" s="726"/>
      <c r="DP82" s="726"/>
      <c r="DQ82" s="726"/>
      <c r="DR82" s="726"/>
      <c r="DS82" s="726"/>
      <c r="DT82" s="726"/>
      <c r="DU82" s="726"/>
      <c r="DV82" s="726"/>
      <c r="DW82" s="726"/>
      <c r="DX82" s="726"/>
      <c r="DY82" s="726"/>
      <c r="DZ82" s="726"/>
    </row>
    <row r="83" spans="1:163" ht="18.75" customHeight="1" x14ac:dyDescent="0.4">
      <c r="F83" s="275">
        <v>13</v>
      </c>
      <c r="G83" s="306">
        <f>IF(ISNA(IF(対象災害選択シート!$T$21="○",VLOOKUP(F83,$BR$59:$CT$76,2,0),VLOOKUP(F83,$CZ$59:$EB$73,2,0))),"",IF(対象災害選択シート!$T$21="○",VLOOKUP(F83,$BR$59:$CT$76,2,0),VLOOKUP(F83,$CZ$59:$EB$73,2,0)))</f>
        <v>13</v>
      </c>
      <c r="H83" s="307"/>
      <c r="I83" s="307"/>
      <c r="J83" s="307"/>
      <c r="K83" s="326" t="str">
        <f>IF(ISNA(IF(対象災害選択シート!$T$21="○",VLOOKUP(F83,$BR$59:$CT$76,4,0),VLOOKUP(F83,$CZ$59:$EB$73,4,0))),"",IF(対象災害選択シート!$T$21="○",VLOOKUP(F83,$BR$59:$CT$76,4,0),VLOOKUP(F83,$CZ$59:$EB$73,4,0)))</f>
        <v>外部機関等の緊急連絡先一覧表</v>
      </c>
      <c r="L83" s="326"/>
      <c r="M83" s="326"/>
      <c r="N83" s="326"/>
      <c r="O83" s="326"/>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c r="AN83" s="303" t="str">
        <f>IF(ISNA(IF(対象災害選択シート!$T$21="○",VLOOKUP(F83,$BR$59:$CT$76,22,0),VLOOKUP(F83,$CZ$59:$EB$73,22,0))),"",IF(対象災害選択シート!$T$21="○",VLOOKUP(F83,$BR$59:$CT$76,22,0),VLOOKUP(F83,$CZ$59:$EB$73,22,0)))</f>
        <v>様式10</v>
      </c>
      <c r="AO83" s="303"/>
      <c r="AP83" s="303"/>
      <c r="AQ83" s="303"/>
      <c r="AR83" s="303"/>
      <c r="AS83" s="303"/>
      <c r="AT83" s="303"/>
      <c r="AU83" s="303">
        <f>IF(ISNA(IF(対象災害選択シート!$T$21="○",VLOOKUP(F83,$BR$59:$CT$76,26,0),VLOOKUP(F83,$CZ$59:$EB$73,26,0))),"",IF(対象災害選択シート!$T$21="○",VLOOKUP(F83,$BR$59:$CT$76,26,0),VLOOKUP(F83,$CZ$59:$EB$73,26,0)))</f>
        <v>12</v>
      </c>
      <c r="AV83" s="303"/>
      <c r="AW83" s="303"/>
      <c r="AX83" s="303"/>
      <c r="AY83" s="303"/>
      <c r="AZ83" s="303"/>
      <c r="BA83" s="321"/>
      <c r="BB83" s="276" t="str">
        <f>IF(ISNA(IF(対象災害選択シート!$T$21="○",VLOOKUP(F83,$BR$59:$CU$76,30,0),VLOOKUP(F83,$CZ$59:$EC$73,30,0))),"",IF(対象災害選択シート!$T$21="○",VLOOKUP(F83,$BR$59:$CU$76,30,0),VLOOKUP(F83,$CZ$59:$EC$73,30,0)))</f>
        <v>×</v>
      </c>
      <c r="BR83" s="726"/>
      <c r="BS83" s="726"/>
      <c r="BT83" s="726"/>
      <c r="BU83" s="726"/>
      <c r="BV83" s="726"/>
      <c r="BW83" s="726"/>
      <c r="BX83" s="726"/>
      <c r="BY83" s="726"/>
      <c r="BZ83" s="726"/>
      <c r="CA83" s="726"/>
      <c r="CB83" s="726"/>
      <c r="CC83" s="726"/>
      <c r="CD83" s="726"/>
      <c r="CE83" s="726"/>
      <c r="CF83" s="726"/>
      <c r="CG83" s="726"/>
      <c r="CH83" s="726"/>
      <c r="CI83" s="726"/>
      <c r="CJ83" s="726"/>
      <c r="CK83" s="726"/>
      <c r="CL83" s="726"/>
      <c r="CM83" s="726"/>
      <c r="CN83" s="726"/>
      <c r="CO83" s="726"/>
      <c r="CP83" s="726"/>
      <c r="CQ83" s="726"/>
      <c r="CR83" s="726"/>
      <c r="CS83" s="726"/>
      <c r="CT83" s="726"/>
      <c r="CU83" s="726"/>
      <c r="CV83" s="726"/>
      <c r="CW83" s="726"/>
      <c r="CX83" s="726"/>
      <c r="CY83" s="726"/>
      <c r="CZ83" s="726"/>
      <c r="DA83" s="726"/>
      <c r="DB83" s="726"/>
      <c r="DC83" s="726"/>
      <c r="DD83" s="726"/>
      <c r="DE83" s="726"/>
      <c r="DF83" s="726"/>
      <c r="DG83" s="726"/>
      <c r="DH83" s="726"/>
      <c r="DI83" s="726"/>
      <c r="DJ83" s="726"/>
      <c r="DK83" s="726"/>
      <c r="DL83" s="726"/>
      <c r="DM83" s="726"/>
      <c r="DN83" s="726"/>
      <c r="DO83" s="726"/>
      <c r="DP83" s="726"/>
      <c r="DQ83" s="726"/>
      <c r="DR83" s="726"/>
      <c r="DS83" s="726"/>
      <c r="DT83" s="726"/>
      <c r="DU83" s="726"/>
      <c r="DV83" s="726"/>
      <c r="DW83" s="726"/>
      <c r="DX83" s="726"/>
      <c r="DY83" s="726"/>
      <c r="DZ83" s="726"/>
    </row>
    <row r="84" spans="1:163" ht="18.75" customHeight="1" x14ac:dyDescent="0.4">
      <c r="F84" s="275"/>
      <c r="G84" s="306"/>
      <c r="H84" s="307"/>
      <c r="I84" s="307"/>
      <c r="J84" s="307"/>
      <c r="K84" s="326"/>
      <c r="L84" s="326"/>
      <c r="M84" s="326"/>
      <c r="N84" s="326"/>
      <c r="O84" s="326"/>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03"/>
      <c r="AO84" s="303"/>
      <c r="AP84" s="303"/>
      <c r="AQ84" s="303"/>
      <c r="AR84" s="303"/>
      <c r="AS84" s="303"/>
      <c r="AT84" s="303"/>
      <c r="AU84" s="303"/>
      <c r="AV84" s="303"/>
      <c r="AW84" s="303"/>
      <c r="AX84" s="303"/>
      <c r="AY84" s="303"/>
      <c r="AZ84" s="303"/>
      <c r="BA84" s="321"/>
      <c r="BB84" s="276"/>
      <c r="BR84" s="726"/>
      <c r="BS84" s="726"/>
      <c r="BT84" s="726"/>
      <c r="BU84" s="726"/>
      <c r="BV84" s="726"/>
      <c r="BW84" s="726"/>
      <c r="BX84" s="726"/>
      <c r="BY84" s="726"/>
      <c r="BZ84" s="726"/>
      <c r="CA84" s="726"/>
      <c r="CB84" s="726"/>
      <c r="CC84" s="726"/>
      <c r="CD84" s="726"/>
      <c r="CE84" s="726"/>
      <c r="CF84" s="726"/>
      <c r="CG84" s="726"/>
      <c r="CH84" s="726"/>
      <c r="CI84" s="726"/>
      <c r="CJ84" s="726"/>
      <c r="CK84" s="726"/>
      <c r="CL84" s="726"/>
      <c r="CM84" s="726"/>
      <c r="CN84" s="726"/>
      <c r="CO84" s="726"/>
      <c r="CP84" s="726"/>
      <c r="CQ84" s="726"/>
      <c r="CR84" s="726"/>
      <c r="CS84" s="726"/>
      <c r="CT84" s="726"/>
      <c r="CU84" s="726"/>
      <c r="CV84" s="726"/>
      <c r="CW84" s="726"/>
      <c r="CX84" s="726"/>
      <c r="CY84" s="726"/>
      <c r="CZ84" s="726"/>
      <c r="DA84" s="726"/>
      <c r="DB84" s="726"/>
      <c r="DC84" s="726"/>
      <c r="DD84" s="726"/>
      <c r="DE84" s="726"/>
      <c r="DF84" s="726"/>
      <c r="DG84" s="726"/>
      <c r="DH84" s="726"/>
      <c r="DI84" s="726"/>
      <c r="DJ84" s="726"/>
      <c r="DK84" s="726"/>
      <c r="DL84" s="726"/>
      <c r="DM84" s="726"/>
      <c r="DN84" s="726"/>
      <c r="DO84" s="726"/>
      <c r="DP84" s="726"/>
      <c r="DQ84" s="726"/>
      <c r="DR84" s="726"/>
      <c r="DS84" s="726"/>
      <c r="DT84" s="726"/>
      <c r="DU84" s="726"/>
      <c r="DV84" s="726"/>
      <c r="DW84" s="726"/>
      <c r="DX84" s="726"/>
      <c r="DY84" s="726"/>
      <c r="DZ84" s="726"/>
    </row>
    <row r="85" spans="1:163" ht="18.75" customHeight="1" x14ac:dyDescent="0.4">
      <c r="F85" s="275">
        <v>14</v>
      </c>
      <c r="G85" s="306">
        <f>IF(ISNA(IF(対象災害選択シート!$T$21="○",VLOOKUP(F85,$BR$59:$CT$76,2,0),VLOOKUP(F85,$CZ$59:$EB$73,2,0))),"",IF(対象災害選択シート!$T$21="○",VLOOKUP(F85,$BR$59:$CT$76,2,0),VLOOKUP(F85,$CZ$59:$EB$73,2,0)))</f>
        <v>14</v>
      </c>
      <c r="H85" s="307"/>
      <c r="I85" s="307"/>
      <c r="J85" s="307"/>
      <c r="K85" s="326" t="str">
        <f>IF(ISNA(IF(対象災害選択シート!$T$21="○",VLOOKUP(F85,$BR$59:$CT$76,4,0),VLOOKUP(F85,$CZ$59:$EB$73,4,0))),"",IF(対象災害選択シート!$T$21="○",VLOOKUP(F85,$BR$59:$CT$76,4,0),VLOOKUP(F85,$CZ$59:$EB$73,4,0)))</f>
        <v>対応別避難誘導一覧表</v>
      </c>
      <c r="L85" s="326"/>
      <c r="M85" s="326"/>
      <c r="N85" s="326"/>
      <c r="O85" s="326"/>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03" t="str">
        <f>IF(ISNA(IF(対象災害選択シート!$T$21="○",VLOOKUP(F85,$BR$59:$CT$76,22,0),VLOOKUP(F85,$CZ$59:$EB$73,22,0))),"",IF(対象災害選択シート!$T$21="○",VLOOKUP(F85,$BR$59:$CT$76,22,0),VLOOKUP(F85,$CZ$59:$EB$73,22,0)))</f>
        <v>様式11</v>
      </c>
      <c r="AO85" s="303"/>
      <c r="AP85" s="303"/>
      <c r="AQ85" s="303"/>
      <c r="AR85" s="303"/>
      <c r="AS85" s="303"/>
      <c r="AT85" s="303"/>
      <c r="AU85" s="303">
        <f>IF(ISNA(IF(対象災害選択シート!$T$21="○",VLOOKUP(F85,$BR$59:$CT$76,26,0),VLOOKUP(F85,$CZ$59:$EB$73,26,0))),"",IF(対象災害選択シート!$T$21="○",VLOOKUP(F85,$BR$59:$CT$76,26,0),VLOOKUP(F85,$CZ$59:$EB$73,26,0)))</f>
        <v>13</v>
      </c>
      <c r="AV85" s="303"/>
      <c r="AW85" s="303"/>
      <c r="AX85" s="303"/>
      <c r="AY85" s="303"/>
      <c r="AZ85" s="303"/>
      <c r="BA85" s="321"/>
      <c r="BB85" s="276" t="str">
        <f>IF(ISNA(IF(対象災害選択シート!$T$21="○",VLOOKUP(F85,$BR$59:$CU$76,30,0),VLOOKUP(F85,$CZ$59:$EC$73,30,0))),"",IF(対象災害選択シート!$T$21="○",VLOOKUP(F85,$BR$59:$CU$76,30,0),VLOOKUP(F85,$CZ$59:$EC$73,30,0)))</f>
        <v>×</v>
      </c>
      <c r="BR85" s="32" t="s">
        <v>209</v>
      </c>
      <c r="BS85" s="57"/>
      <c r="BT85" s="57"/>
      <c r="BU85" s="57"/>
      <c r="BV85" s="57"/>
      <c r="BW85" s="57"/>
      <c r="BX85" s="57"/>
      <c r="BY85" s="28"/>
      <c r="BZ85" s="28"/>
      <c r="CA85" s="28"/>
      <c r="CB85" s="28"/>
    </row>
    <row r="86" spans="1:163" ht="18.75" customHeight="1" x14ac:dyDescent="0.4">
      <c r="F86" s="275"/>
      <c r="G86" s="306"/>
      <c r="H86" s="307"/>
      <c r="I86" s="307"/>
      <c r="J86" s="307"/>
      <c r="K86" s="326"/>
      <c r="L86" s="326"/>
      <c r="M86" s="326"/>
      <c r="N86" s="326"/>
      <c r="O86" s="326"/>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03"/>
      <c r="AO86" s="303"/>
      <c r="AP86" s="303"/>
      <c r="AQ86" s="303"/>
      <c r="AR86" s="303"/>
      <c r="AS86" s="303"/>
      <c r="AT86" s="303"/>
      <c r="AU86" s="303"/>
      <c r="AV86" s="303"/>
      <c r="AW86" s="303"/>
      <c r="AX86" s="303"/>
      <c r="AY86" s="303"/>
      <c r="AZ86" s="303"/>
      <c r="BA86" s="321"/>
      <c r="BB86" s="276"/>
      <c r="BR86" s="725" t="s">
        <v>115</v>
      </c>
      <c r="BS86" s="725"/>
      <c r="BT86" s="725"/>
      <c r="BU86" s="725"/>
      <c r="BV86" s="725"/>
      <c r="BW86" s="725"/>
      <c r="BX86" s="725"/>
      <c r="BY86" s="725"/>
      <c r="BZ86" s="725"/>
      <c r="CA86" s="725"/>
      <c r="CB86" s="725"/>
      <c r="CC86" s="725"/>
      <c r="CD86" s="725"/>
      <c r="CE86" s="725"/>
      <c r="CF86" s="725"/>
      <c r="CG86" s="725"/>
      <c r="CH86" s="725"/>
      <c r="CI86" s="725"/>
      <c r="CJ86" s="725"/>
      <c r="CK86" s="725"/>
      <c r="CL86" s="725"/>
      <c r="CM86" s="725"/>
      <c r="CN86" s="725"/>
      <c r="CO86" s="725"/>
      <c r="CP86" s="725"/>
      <c r="CQ86" s="725"/>
      <c r="CR86" s="725"/>
      <c r="CS86" s="725"/>
      <c r="CT86" s="725"/>
      <c r="CU86" s="725"/>
      <c r="CV86" s="725"/>
      <c r="CW86" s="725"/>
      <c r="CX86" s="725"/>
      <c r="CY86" s="725"/>
      <c r="CZ86" s="725"/>
      <c r="DA86" s="725"/>
      <c r="DB86" s="725"/>
      <c r="DC86" s="725"/>
      <c r="DD86" s="725"/>
      <c r="DE86" s="725"/>
      <c r="DF86" s="725"/>
      <c r="DG86" s="725"/>
      <c r="DH86" s="725"/>
      <c r="DI86" s="725"/>
      <c r="DJ86" s="725"/>
      <c r="DK86" s="725"/>
      <c r="DL86" s="725"/>
      <c r="DM86" s="725"/>
      <c r="DN86" s="725"/>
      <c r="DO86" s="725"/>
      <c r="DP86" s="725"/>
      <c r="DQ86" s="725"/>
      <c r="DR86" s="725"/>
      <c r="DS86" s="725"/>
      <c r="DT86" s="725"/>
      <c r="DU86" s="725"/>
      <c r="DV86" s="725"/>
      <c r="DW86" s="725"/>
      <c r="DX86" s="725"/>
      <c r="DY86" s="725"/>
      <c r="DZ86" s="725"/>
    </row>
    <row r="87" spans="1:163" ht="18.75" customHeight="1" x14ac:dyDescent="0.4">
      <c r="F87" s="275">
        <v>15</v>
      </c>
      <c r="G87" s="306" t="str">
        <f>IF(ISNA(IF(対象災害選択シート!$T$21="○",VLOOKUP(F87,$BR$59:$CT$76,2,0),VLOOKUP(F87,$CZ$59:$EB$73,2,0))),"",IF(対象災害選択シート!$T$21="○",VLOOKUP(F87,$BR$59:$CT$76,2,0),VLOOKUP(F87,$CZ$59:$EB$73,2,0)))</f>
        <v>-</v>
      </c>
      <c r="H87" s="307"/>
      <c r="I87" s="307"/>
      <c r="J87" s="307"/>
      <c r="K87" s="326" t="str">
        <f>IF(ISNA(IF(対象災害選択シート!$T$21="○",VLOOKUP(F87,$BR$59:$CT$76,4,0),VLOOKUP(F87,$CZ$59:$EB$73,4,0))),"",IF(対象災害選択シート!$T$21="○",VLOOKUP(F87,$BR$59:$CT$76,4,0),VLOOKUP(F87,$CZ$59:$EB$73,4,0)))</f>
        <v>自衛水防組織活動要領</v>
      </c>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03" t="str">
        <f>IF(ISNA(IF(対象災害選択シート!$T$21="○",VLOOKUP(F87,$BR$59:$CT$76,22,0),VLOOKUP(F87,$CZ$59:$EB$73,22,0))),"",IF(対象災害選択シート!$T$21="○",VLOOKUP(F87,$BR$59:$CT$76,22,0),VLOOKUP(F87,$CZ$59:$EB$73,22,0)))</f>
        <v>別添</v>
      </c>
      <c r="AO87" s="303"/>
      <c r="AP87" s="303"/>
      <c r="AQ87" s="303"/>
      <c r="AR87" s="303"/>
      <c r="AS87" s="303"/>
      <c r="AT87" s="303"/>
      <c r="AU87" s="303">
        <f>IF(ISNA(IF(対象災害選択シート!$T$21="○",VLOOKUP(F87,$BR$59:$CT$76,26,0),VLOOKUP(F87,$CZ$59:$EB$73,26,0))),"",IF(対象災害選択シート!$T$21="○",VLOOKUP(F87,$BR$59:$CT$76,26,0),VLOOKUP(F87,$CZ$59:$EB$73,26,0)))</f>
        <v>14</v>
      </c>
      <c r="AV87" s="303"/>
      <c r="AW87" s="303"/>
      <c r="AX87" s="303"/>
      <c r="AY87" s="303"/>
      <c r="AZ87" s="303"/>
      <c r="BA87" s="321"/>
      <c r="BB87" s="276" t="str">
        <f>IF(ISNA(IF(対象災害選択シート!$T$21="○",VLOOKUP(F87,$BR$59:$CU$76,30,0),VLOOKUP(F87,$CZ$59:$EC$73,30,0))),"",IF(対象災害選択シート!$T$21="○",VLOOKUP(F87,$BR$59:$CU$76,30,0),VLOOKUP(F87,$CZ$59:$EC$73,30,0)))</f>
        <v>×</v>
      </c>
      <c r="BR87" s="259"/>
      <c r="BS87" s="259"/>
      <c r="BT87" s="259"/>
      <c r="BU87" s="259"/>
      <c r="BV87" s="259"/>
      <c r="BW87" s="259"/>
      <c r="BX87" s="259"/>
      <c r="BY87" s="259"/>
      <c r="BZ87" s="259"/>
      <c r="CA87" s="259"/>
      <c r="CB87" s="259"/>
      <c r="CC87" s="259"/>
      <c r="CD87" s="259"/>
      <c r="CE87" s="259"/>
      <c r="CF87" s="259"/>
      <c r="CG87" s="259"/>
      <c r="CH87" s="259"/>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59"/>
      <c r="DF87" s="259"/>
      <c r="DG87" s="259"/>
      <c r="DH87" s="259"/>
      <c r="DI87" s="259"/>
      <c r="DJ87" s="259"/>
      <c r="DK87" s="259"/>
      <c r="DL87" s="259"/>
      <c r="DM87" s="259"/>
      <c r="DN87" s="259"/>
      <c r="DO87" s="259"/>
      <c r="DP87" s="259"/>
      <c r="DQ87" s="259"/>
      <c r="DR87" s="259"/>
      <c r="DS87" s="259"/>
      <c r="DT87" s="259"/>
      <c r="DU87" s="259"/>
      <c r="DV87" s="259"/>
      <c r="DW87" s="259"/>
      <c r="DX87" s="259"/>
      <c r="DY87" s="259"/>
      <c r="DZ87" s="259"/>
    </row>
    <row r="88" spans="1:163" ht="18.75" customHeight="1" x14ac:dyDescent="0.4">
      <c r="F88" s="275"/>
      <c r="G88" s="306"/>
      <c r="H88" s="307"/>
      <c r="I88" s="307"/>
      <c r="J88" s="307"/>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03"/>
      <c r="AO88" s="303"/>
      <c r="AP88" s="303"/>
      <c r="AQ88" s="303"/>
      <c r="AR88" s="303"/>
      <c r="AS88" s="303"/>
      <c r="AT88" s="303"/>
      <c r="AU88" s="303"/>
      <c r="AV88" s="303"/>
      <c r="AW88" s="303"/>
      <c r="AX88" s="303"/>
      <c r="AY88" s="303"/>
      <c r="AZ88" s="303"/>
      <c r="BA88" s="321"/>
      <c r="BB88" s="276"/>
      <c r="BR88" s="709" t="s">
        <v>242</v>
      </c>
      <c r="BS88" s="710"/>
      <c r="BT88" s="710"/>
      <c r="BU88" s="710"/>
      <c r="BV88" s="710"/>
      <c r="BW88" s="710"/>
      <c r="BX88" s="710"/>
      <c r="BY88" s="710"/>
      <c r="BZ88" s="710"/>
      <c r="CA88" s="710"/>
      <c r="CB88" s="710"/>
      <c r="CC88" s="710"/>
      <c r="CD88" s="710"/>
      <c r="CE88" s="710"/>
      <c r="CF88" s="710"/>
      <c r="CG88" s="710"/>
      <c r="CH88" s="710"/>
      <c r="CI88" s="710"/>
      <c r="CJ88" s="710"/>
      <c r="CK88" s="710"/>
      <c r="CL88" s="710"/>
      <c r="CM88" s="710"/>
      <c r="CN88" s="710"/>
      <c r="CO88" s="710"/>
      <c r="CP88" s="710"/>
      <c r="CQ88" s="710"/>
      <c r="CR88" s="710"/>
      <c r="CS88" s="710"/>
      <c r="CT88" s="710"/>
      <c r="CU88" s="710"/>
      <c r="CV88" s="710"/>
      <c r="CW88" s="710"/>
      <c r="CX88" s="710"/>
      <c r="CY88" s="710"/>
      <c r="CZ88" s="710"/>
      <c r="DA88" s="710"/>
      <c r="DB88" s="710"/>
      <c r="DC88" s="710"/>
      <c r="DD88" s="710"/>
      <c r="DE88" s="710"/>
      <c r="DF88" s="710"/>
      <c r="DG88" s="710"/>
      <c r="DH88" s="710"/>
      <c r="DI88" s="710"/>
      <c r="DJ88" s="710"/>
      <c r="DK88" s="710"/>
      <c r="DL88" s="710"/>
      <c r="DM88" s="710"/>
      <c r="DN88" s="710"/>
      <c r="DO88" s="710"/>
      <c r="DP88" s="710"/>
      <c r="DQ88" s="710"/>
      <c r="DR88" s="710"/>
      <c r="DS88" s="710"/>
      <c r="DT88" s="710"/>
      <c r="DU88" s="710"/>
      <c r="DV88" s="710"/>
      <c r="DW88" s="710"/>
      <c r="DX88" s="710"/>
      <c r="DY88" s="711"/>
      <c r="ED88" s="205"/>
      <c r="EE88" s="205"/>
      <c r="EF88" s="205"/>
      <c r="EG88" s="205"/>
      <c r="EH88" s="205"/>
      <c r="EI88" s="189"/>
      <c r="EJ88" s="189"/>
      <c r="EK88" s="189"/>
      <c r="EL88" s="189"/>
      <c r="EM88" s="189"/>
      <c r="EN88" s="205"/>
      <c r="EO88" s="189"/>
      <c r="EP88" s="189"/>
      <c r="EQ88" s="189"/>
      <c r="ER88" s="189"/>
      <c r="ES88" s="189"/>
      <c r="ET88" s="189"/>
      <c r="EU88" s="189"/>
      <c r="EV88" s="189"/>
      <c r="EW88" s="189"/>
      <c r="EX88" s="189"/>
      <c r="EY88" s="189"/>
      <c r="EZ88" s="189"/>
      <c r="FA88" s="189"/>
      <c r="FB88" s="189"/>
      <c r="FC88" s="189"/>
      <c r="FD88" s="189"/>
      <c r="FE88" s="189"/>
      <c r="FF88" s="189"/>
      <c r="FG88" s="189"/>
    </row>
    <row r="89" spans="1:163" ht="18.75" customHeight="1" x14ac:dyDescent="0.4">
      <c r="F89" s="275">
        <v>16</v>
      </c>
      <c r="G89" s="306" t="str">
        <f>IF(ISNA(IF(対象災害選択シート!$T$21="○",VLOOKUP(F89,$BR$59:$CT$76,2,0),VLOOKUP(F89,$CZ$59:$EB$73,2,0))),"",IF(対象災害選択シート!$T$21="○",VLOOKUP(F89,$BR$59:$CT$76,2,0),VLOOKUP(F89,$CZ$59:$EB$73,2,0)))</f>
        <v>-</v>
      </c>
      <c r="H89" s="307"/>
      <c r="I89" s="307"/>
      <c r="J89" s="307"/>
      <c r="K89" s="326" t="str">
        <f>IF(ISNA(IF(対象災害選択シート!$T$21="○",VLOOKUP(F89,$BR$59:$CT$76,4,0),VLOOKUP(F89,$CZ$59:$EB$73,4,0))),"",IF(対象災害選択シート!$T$21="○",VLOOKUP(F89,$BR$59:$CT$76,4,0),VLOOKUP(F89,$CZ$59:$EB$73,4,0)))</f>
        <v>自衛水防組織の編成と任務</v>
      </c>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03" t="str">
        <f>IF(ISNA(IF(対象災害選択シート!$T$21="○",VLOOKUP(F89,$BR$59:$CT$76,22,0),VLOOKUP(F89,$CZ$59:$EB$73,22,0))),"",IF(対象災害選択シート!$T$21="○",VLOOKUP(F89,$BR$59:$CT$76,22,0),VLOOKUP(F89,$CZ$59:$EB$73,22,0)))</f>
        <v>別表１</v>
      </c>
      <c r="AO89" s="303"/>
      <c r="AP89" s="303"/>
      <c r="AQ89" s="303"/>
      <c r="AR89" s="303"/>
      <c r="AS89" s="303"/>
      <c r="AT89" s="303"/>
      <c r="AU89" s="303">
        <f>IF(ISNA(IF(対象災害選択シート!$T$21="○",VLOOKUP(F89,$BR$59:$CT$76,26,0),VLOOKUP(F89,$CZ$59:$EB$73,26,0))),"",IF(対象災害選択シート!$T$21="○",VLOOKUP(F89,$BR$59:$CT$76,26,0),VLOOKUP(F89,$CZ$59:$EB$73,26,0)))</f>
        <v>15</v>
      </c>
      <c r="AV89" s="303"/>
      <c r="AW89" s="303"/>
      <c r="AX89" s="303"/>
      <c r="AY89" s="303"/>
      <c r="AZ89" s="303"/>
      <c r="BA89" s="321"/>
      <c r="BB89" s="276" t="str">
        <f>IF(ISNA(IF(対象災害選択シート!$T$21="○",VLOOKUP(F89,$BR$59:$CU$76,30,0),VLOOKUP(F89,$CZ$59:$EC$73,30,0))),"",IF(対象災害選択シート!$T$21="○",VLOOKUP(F89,$BR$59:$CU$76,30,0),VLOOKUP(F89,$CZ$59:$EC$73,30,0)))</f>
        <v>×</v>
      </c>
      <c r="BR89" s="79"/>
      <c r="BS89" s="80" t="s">
        <v>181</v>
      </c>
      <c r="DA89" s="80" t="s">
        <v>326</v>
      </c>
      <c r="DY89" s="81"/>
      <c r="ED89" s="192"/>
      <c r="EE89" s="232"/>
      <c r="EF89" s="189"/>
      <c r="EG89" s="189"/>
      <c r="EH89" s="189"/>
      <c r="EI89" s="189"/>
      <c r="EJ89" s="189"/>
      <c r="EK89" s="189"/>
      <c r="EL89" s="189"/>
      <c r="EM89" s="189"/>
      <c r="EN89" s="205"/>
      <c r="EO89" s="205"/>
      <c r="EP89" s="205"/>
      <c r="EQ89" s="205"/>
      <c r="ER89" s="205"/>
      <c r="ES89" s="205"/>
      <c r="ET89" s="205"/>
      <c r="EU89" s="205"/>
      <c r="EV89" s="205"/>
      <c r="EW89" s="205"/>
      <c r="EX89" s="205"/>
      <c r="EY89" s="205"/>
      <c r="EZ89" s="205"/>
      <c r="FA89" s="205"/>
      <c r="FB89" s="205"/>
      <c r="FC89" s="205"/>
      <c r="FD89" s="205"/>
      <c r="FE89" s="205"/>
      <c r="FF89" s="205"/>
      <c r="FG89" s="205"/>
    </row>
    <row r="90" spans="1:163" ht="18.75" customHeight="1" thickBot="1" x14ac:dyDescent="0.45">
      <c r="F90" s="275"/>
      <c r="G90" s="306"/>
      <c r="H90" s="307"/>
      <c r="I90" s="307"/>
      <c r="J90" s="307"/>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03"/>
      <c r="AO90" s="303"/>
      <c r="AP90" s="303"/>
      <c r="AQ90" s="303"/>
      <c r="AR90" s="303"/>
      <c r="AS90" s="303"/>
      <c r="AT90" s="303"/>
      <c r="AU90" s="303"/>
      <c r="AV90" s="303"/>
      <c r="AW90" s="303"/>
      <c r="AX90" s="303"/>
      <c r="AY90" s="303"/>
      <c r="AZ90" s="303"/>
      <c r="BA90" s="321"/>
      <c r="BB90" s="276"/>
      <c r="BR90" s="79"/>
      <c r="DY90" s="81"/>
      <c r="ED90" s="192"/>
      <c r="EE90" s="232"/>
      <c r="EF90" s="189"/>
      <c r="EG90" s="189"/>
      <c r="EH90" s="189"/>
      <c r="EI90" s="189"/>
      <c r="EJ90" s="189"/>
      <c r="EK90" s="189"/>
      <c r="EL90" s="189"/>
      <c r="EM90" s="189"/>
      <c r="EN90" s="205"/>
      <c r="EO90" s="205"/>
      <c r="EP90" s="205"/>
      <c r="EQ90" s="205"/>
      <c r="ER90" s="205"/>
      <c r="ES90" s="205"/>
      <c r="ET90" s="205"/>
      <c r="EU90" s="205"/>
      <c r="EV90" s="205"/>
      <c r="EW90" s="205"/>
      <c r="EX90" s="205"/>
      <c r="EY90" s="205"/>
      <c r="EZ90" s="205"/>
      <c r="FA90" s="205"/>
      <c r="FB90" s="205"/>
      <c r="FC90" s="205"/>
      <c r="FD90" s="205"/>
      <c r="FE90" s="205"/>
      <c r="FF90" s="205"/>
      <c r="FG90" s="205"/>
    </row>
    <row r="91" spans="1:163" ht="18.75" customHeight="1" thickBot="1" x14ac:dyDescent="0.45">
      <c r="F91" s="275">
        <v>17</v>
      </c>
      <c r="G91" s="306" t="str">
        <f>IF(ISNA(IF(対象災害選択シート!$T$21="○",VLOOKUP(F91,$BR$59:$CT$76,2,0),VLOOKUP(F91,$CZ$59:$EB$73,2,0))),"",IF(対象災害選択シート!$T$21="○",VLOOKUP(F91,$BR$59:$CT$76,2,0),VLOOKUP(F91,$CZ$59:$EB$73,2,0)))</f>
        <v>-</v>
      </c>
      <c r="H91" s="307"/>
      <c r="I91" s="307"/>
      <c r="J91" s="307"/>
      <c r="K91" s="326" t="str">
        <f>IF(ISNA(IF(対象災害選択シート!$T$21="○",VLOOKUP(F91,$BR$59:$CT$76,4,0),VLOOKUP(F91,$CZ$59:$EB$73,4,0))),"",IF(対象災害選択シート!$T$21="○",VLOOKUP(F91,$BR$59:$CT$76,4,0),VLOOKUP(F91,$CZ$59:$EB$73,4,0)))</f>
        <v>自衛水防組織装備品リスト</v>
      </c>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03" t="str">
        <f>IF(ISNA(IF(対象災害選択シート!$T$21="○",VLOOKUP(F91,$BR$59:$CT$76,22,0),VLOOKUP(F91,$CZ$59:$EB$73,22,0))),"",IF(対象災害選択シート!$T$21="○",VLOOKUP(F91,$BR$59:$CT$76,22,0),VLOOKUP(F91,$CZ$59:$EB$73,22,0)))</f>
        <v>別表２</v>
      </c>
      <c r="AO91" s="303"/>
      <c r="AP91" s="303"/>
      <c r="AQ91" s="303"/>
      <c r="AR91" s="303"/>
      <c r="AS91" s="303"/>
      <c r="AT91" s="303"/>
      <c r="AU91" s="303">
        <f>IF(ISNA(IF(対象災害選択シート!$T$21="○",VLOOKUP(F91,$BR$59:$CT$76,26,0),VLOOKUP(F91,$CZ$59:$EB$73,26,0))),"",IF(対象災害選択シート!$T$21="○",VLOOKUP(F91,$BR$59:$CT$76,26,0),VLOOKUP(F91,$CZ$59:$EB$73,26,0)))</f>
        <v>15</v>
      </c>
      <c r="AV91" s="303"/>
      <c r="AW91" s="303"/>
      <c r="AX91" s="303"/>
      <c r="AY91" s="303"/>
      <c r="AZ91" s="303"/>
      <c r="BA91" s="321"/>
      <c r="BB91" s="276" t="str">
        <f>IF(ISNA(IF(対象災害選択シート!$T$21="○",VLOOKUP(F91,$BR$59:$CU$76,30,0),VLOOKUP(F91,$CZ$59:$EC$73,30,0))),"",IF(対象災害選択シート!$T$21="○",VLOOKUP(F91,$BR$59:$CU$76,30,0),VLOOKUP(F91,$CZ$59:$EC$73,30,0)))</f>
        <v>×</v>
      </c>
      <c r="BR91" s="79"/>
      <c r="BU91" s="712" t="s">
        <v>169</v>
      </c>
      <c r="BV91" s="713"/>
      <c r="BW91" s="713"/>
      <c r="BX91" s="713"/>
      <c r="BY91" s="713"/>
      <c r="BZ91" s="713"/>
      <c r="CA91" s="713"/>
      <c r="CB91" s="713"/>
      <c r="CC91" s="713"/>
      <c r="CD91" s="713"/>
      <c r="CE91" s="714"/>
      <c r="DC91" s="712" t="s">
        <v>169</v>
      </c>
      <c r="DD91" s="713"/>
      <c r="DE91" s="713"/>
      <c r="DF91" s="713"/>
      <c r="DG91" s="713"/>
      <c r="DH91" s="713"/>
      <c r="DI91" s="713"/>
      <c r="DJ91" s="713"/>
      <c r="DK91" s="713"/>
      <c r="DL91" s="713"/>
      <c r="DM91" s="714"/>
      <c r="DY91" s="81"/>
      <c r="ED91" s="192"/>
      <c r="EE91" s="232"/>
      <c r="EF91" s="189"/>
      <c r="EG91" s="189"/>
      <c r="EH91" s="189"/>
      <c r="EI91" s="189"/>
      <c r="EJ91" s="189"/>
      <c r="EK91" s="189"/>
      <c r="EL91" s="189"/>
      <c r="EM91" s="189"/>
      <c r="EN91" s="205"/>
      <c r="EO91" s="205"/>
      <c r="EP91" s="205"/>
      <c r="EQ91" s="205"/>
      <c r="ER91" s="205"/>
      <c r="ES91" s="205"/>
      <c r="ET91" s="205"/>
      <c r="EU91" s="205"/>
      <c r="EV91" s="205"/>
      <c r="EW91" s="205"/>
      <c r="EX91" s="205"/>
      <c r="EY91" s="205"/>
      <c r="EZ91" s="205"/>
      <c r="FA91" s="205"/>
      <c r="FB91" s="205"/>
      <c r="FC91" s="205"/>
      <c r="FD91" s="205"/>
      <c r="FE91" s="205"/>
      <c r="FF91" s="205"/>
      <c r="FG91" s="205"/>
    </row>
    <row r="92" spans="1:163" ht="18.75" customHeight="1" thickBot="1" x14ac:dyDescent="0.45">
      <c r="F92" s="275"/>
      <c r="G92" s="306"/>
      <c r="H92" s="307"/>
      <c r="I92" s="307"/>
      <c r="J92" s="307"/>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03"/>
      <c r="AO92" s="303"/>
      <c r="AP92" s="303"/>
      <c r="AQ92" s="303"/>
      <c r="AR92" s="303"/>
      <c r="AS92" s="303"/>
      <c r="AT92" s="303"/>
      <c r="AU92" s="303"/>
      <c r="AV92" s="303"/>
      <c r="AW92" s="303"/>
      <c r="AX92" s="303"/>
      <c r="AY92" s="303"/>
      <c r="AZ92" s="303"/>
      <c r="BA92" s="321"/>
      <c r="BB92" s="276"/>
      <c r="BR92" s="79"/>
      <c r="BZ92" s="82" t="s">
        <v>171</v>
      </c>
      <c r="DG92" s="83"/>
      <c r="DH92" s="82"/>
      <c r="DY92" s="81"/>
    </row>
    <row r="93" spans="1:163" ht="18.75" customHeight="1" thickBot="1" x14ac:dyDescent="0.45">
      <c r="F93" s="275">
        <v>18</v>
      </c>
      <c r="G93" s="306" t="str">
        <f>IF(ISNA(IF(対象災害選択シート!$T$21="○",VLOOKUP(F93,$BR$59:$CT$76,2,0),VLOOKUP(F93,$CZ$59:$EB$73,2,0))),"",IF(対象災害選択シート!$T$21="○",VLOOKUP(F93,$BR$59:$CT$76,2,0),VLOOKUP(F93,$CZ$59:$EB$73,2,0)))</f>
        <v>-</v>
      </c>
      <c r="H93" s="307"/>
      <c r="I93" s="307"/>
      <c r="J93" s="307"/>
      <c r="K93" s="326" t="str">
        <f>IF(ISNA(IF(対象災害選択シート!$T$21="○",VLOOKUP(F93,$BR$59:$CT$76,4,0),VLOOKUP(F93,$CZ$59:$EB$73,4,0))),"",IF(対象災害選択シート!$T$21="○",VLOOKUP(F93,$BR$59:$CT$76,4,0),VLOOKUP(F93,$CZ$59:$EB$73,4,0)))</f>
        <v>施設周辺の避難地図</v>
      </c>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03" t="str">
        <f>IF(ISNA(IF(対象災害選択シート!$T$21="○",VLOOKUP(F93,$BR$59:$CT$76,22,0),VLOOKUP(F93,$CZ$59:$EB$73,22,0))),"",IF(対象災害選択シート!$T$21="○",VLOOKUP(F93,$BR$59:$CT$76,22,0),VLOOKUP(F93,$CZ$59:$EB$73,22,0)))</f>
        <v>別紙１</v>
      </c>
      <c r="AO93" s="303"/>
      <c r="AP93" s="303"/>
      <c r="AQ93" s="303"/>
      <c r="AR93" s="303"/>
      <c r="AS93" s="303"/>
      <c r="AT93" s="303"/>
      <c r="AU93" s="303" t="str">
        <f>IF(ISNA(IF(対象災害選択シート!$T$21="○",VLOOKUP(F93,$BR$59:$CT$76,26,0),VLOOKUP(F93,$CZ$59:$EB$73,26,0))),"",IF(対象災害選択シート!$T$21="○",VLOOKUP(F93,$BR$59:$CT$76,26,0),VLOOKUP(F93,$CZ$59:$EB$73,26,0)))</f>
        <v>－</v>
      </c>
      <c r="AV93" s="303"/>
      <c r="AW93" s="303"/>
      <c r="AX93" s="303"/>
      <c r="AY93" s="303"/>
      <c r="AZ93" s="303"/>
      <c r="BA93" s="321"/>
      <c r="BB93" s="276" t="str">
        <f>IF(ISNA(IF(対象災害選択シート!$T$21="○",VLOOKUP(F93,$BR$59:$CU$76,30,0),VLOOKUP(F93,$CZ$59:$EC$73,30,0))),"",IF(対象災害選択シート!$T$21="○",VLOOKUP(F93,$BR$59:$CU$76,30,0),VLOOKUP(F93,$CZ$59:$EC$73,30,0)))</f>
        <v>○</v>
      </c>
      <c r="BR93" s="79"/>
      <c r="BU93" s="712" t="s">
        <v>243</v>
      </c>
      <c r="BV93" s="713"/>
      <c r="BW93" s="713"/>
      <c r="BX93" s="713"/>
      <c r="BY93" s="713"/>
      <c r="BZ93" s="713"/>
      <c r="CA93" s="713"/>
      <c r="CB93" s="713"/>
      <c r="CC93" s="713"/>
      <c r="CD93" s="713"/>
      <c r="CE93" s="714"/>
      <c r="DG93" s="84"/>
      <c r="DY93" s="81"/>
    </row>
    <row r="94" spans="1:163" ht="18.75" customHeight="1" thickBot="1" x14ac:dyDescent="0.45">
      <c r="G94" s="343"/>
      <c r="H94" s="344"/>
      <c r="I94" s="344"/>
      <c r="J94" s="344"/>
      <c r="K94" s="345"/>
      <c r="L94" s="345"/>
      <c r="M94" s="345"/>
      <c r="N94" s="345"/>
      <c r="O94" s="345"/>
      <c r="P94" s="345"/>
      <c r="Q94" s="345"/>
      <c r="R94" s="345"/>
      <c r="S94" s="345"/>
      <c r="T94" s="345"/>
      <c r="U94" s="345"/>
      <c r="V94" s="345"/>
      <c r="W94" s="345"/>
      <c r="X94" s="345"/>
      <c r="Y94" s="345"/>
      <c r="Z94" s="345"/>
      <c r="AA94" s="345"/>
      <c r="AB94" s="345"/>
      <c r="AC94" s="345"/>
      <c r="AD94" s="345"/>
      <c r="AE94" s="345"/>
      <c r="AF94" s="345"/>
      <c r="AG94" s="345"/>
      <c r="AH94" s="345"/>
      <c r="AI94" s="345"/>
      <c r="AJ94" s="345"/>
      <c r="AK94" s="345"/>
      <c r="AL94" s="345"/>
      <c r="AM94" s="345"/>
      <c r="AN94" s="322"/>
      <c r="AO94" s="322"/>
      <c r="AP94" s="322"/>
      <c r="AQ94" s="322"/>
      <c r="AR94" s="322"/>
      <c r="AS94" s="322"/>
      <c r="AT94" s="322"/>
      <c r="AU94" s="322"/>
      <c r="AV94" s="322"/>
      <c r="AW94" s="322"/>
      <c r="AX94" s="322"/>
      <c r="AY94" s="322"/>
      <c r="AZ94" s="322"/>
      <c r="BA94" s="323"/>
      <c r="BR94" s="79"/>
      <c r="BY94" s="83"/>
      <c r="DG94" s="84"/>
      <c r="DY94" s="81"/>
    </row>
    <row r="95" spans="1:163" ht="18.75" customHeight="1" thickBot="1" x14ac:dyDescent="0.45">
      <c r="BR95" s="79"/>
      <c r="BY95" s="85"/>
      <c r="BZ95" s="86"/>
      <c r="CA95" s="86"/>
      <c r="CB95" s="86"/>
      <c r="CC95" s="715" t="s">
        <v>244</v>
      </c>
      <c r="CD95" s="716"/>
      <c r="CE95" s="716"/>
      <c r="CF95" s="716"/>
      <c r="CG95" s="716"/>
      <c r="CH95" s="716"/>
      <c r="CI95" s="716"/>
      <c r="CJ95" s="716"/>
      <c r="CK95" s="716"/>
      <c r="CL95" s="716"/>
      <c r="CM95" s="717"/>
      <c r="DG95" s="85"/>
      <c r="DH95" s="86"/>
      <c r="DI95" s="86"/>
      <c r="DJ95" s="86"/>
      <c r="DK95" s="715" t="s">
        <v>245</v>
      </c>
      <c r="DL95" s="716"/>
      <c r="DM95" s="716"/>
      <c r="DN95" s="716"/>
      <c r="DO95" s="716"/>
      <c r="DP95" s="716"/>
      <c r="DQ95" s="716"/>
      <c r="DR95" s="716"/>
      <c r="DS95" s="716"/>
      <c r="DT95" s="716"/>
      <c r="DU95" s="717"/>
      <c r="DY95" s="81"/>
    </row>
    <row r="96" spans="1:163" ht="18.75" customHeight="1" thickBot="1" x14ac:dyDescent="0.4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BR96" s="79"/>
      <c r="BY96" s="84"/>
      <c r="CC96" s="718"/>
      <c r="CD96" s="719"/>
      <c r="CE96" s="719"/>
      <c r="CF96" s="719"/>
      <c r="CG96" s="719"/>
      <c r="CH96" s="719"/>
      <c r="CI96" s="719"/>
      <c r="CJ96" s="719"/>
      <c r="CK96" s="719"/>
      <c r="CL96" s="719"/>
      <c r="CM96" s="720"/>
      <c r="DG96" s="84"/>
      <c r="DK96" s="718"/>
      <c r="DL96" s="719"/>
      <c r="DM96" s="719"/>
      <c r="DN96" s="719"/>
      <c r="DO96" s="719"/>
      <c r="DP96" s="719"/>
      <c r="DQ96" s="719"/>
      <c r="DR96" s="719"/>
      <c r="DS96" s="719"/>
      <c r="DT96" s="719"/>
      <c r="DU96" s="720"/>
      <c r="DY96" s="81"/>
    </row>
    <row r="97" spans="1:159" ht="18.75" customHeight="1" thickBot="1" x14ac:dyDescent="0.4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BR97" s="79"/>
      <c r="BY97" s="84"/>
      <c r="DG97" s="84"/>
      <c r="DY97" s="81"/>
    </row>
    <row r="98" spans="1:159" ht="18.75" customHeight="1" thickBot="1" x14ac:dyDescent="0.4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BR98" s="79"/>
      <c r="BY98" s="85"/>
      <c r="BZ98" s="86"/>
      <c r="CA98" s="86"/>
      <c r="CB98" s="86"/>
      <c r="CC98" s="715" t="s">
        <v>246</v>
      </c>
      <c r="CD98" s="716"/>
      <c r="CE98" s="716"/>
      <c r="CF98" s="716"/>
      <c r="CG98" s="716"/>
      <c r="CH98" s="716"/>
      <c r="CI98" s="716"/>
      <c r="CJ98" s="716"/>
      <c r="CK98" s="716"/>
      <c r="CL98" s="716"/>
      <c r="CM98" s="717"/>
      <c r="DG98" s="85"/>
      <c r="DH98" s="86"/>
      <c r="DI98" s="86"/>
      <c r="DJ98" s="86"/>
      <c r="DK98" s="715" t="s">
        <v>247</v>
      </c>
      <c r="DL98" s="716"/>
      <c r="DM98" s="716"/>
      <c r="DN98" s="716"/>
      <c r="DO98" s="716"/>
      <c r="DP98" s="716"/>
      <c r="DQ98" s="716"/>
      <c r="DR98" s="716"/>
      <c r="DS98" s="716"/>
      <c r="DT98" s="716"/>
      <c r="DU98" s="717"/>
      <c r="DY98" s="81"/>
    </row>
    <row r="99" spans="1:159" ht="18.75" customHeight="1" thickBot="1" x14ac:dyDescent="0.4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BR99" s="79"/>
      <c r="CC99" s="718"/>
      <c r="CD99" s="719"/>
      <c r="CE99" s="719"/>
      <c r="CF99" s="719"/>
      <c r="CG99" s="719"/>
      <c r="CH99" s="719"/>
      <c r="CI99" s="719"/>
      <c r="CJ99" s="719"/>
      <c r="CK99" s="719"/>
      <c r="CL99" s="719"/>
      <c r="CM99" s="720"/>
      <c r="DK99" s="718"/>
      <c r="DL99" s="719"/>
      <c r="DM99" s="719"/>
      <c r="DN99" s="719"/>
      <c r="DO99" s="719"/>
      <c r="DP99" s="719"/>
      <c r="DQ99" s="719"/>
      <c r="DR99" s="719"/>
      <c r="DS99" s="719"/>
      <c r="DT99" s="719"/>
      <c r="DU99" s="720"/>
      <c r="DY99" s="81"/>
    </row>
    <row r="100" spans="1:159" ht="18.75" customHeight="1" x14ac:dyDescent="0.4">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BR100" s="87"/>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c r="CY100" s="88"/>
      <c r="CZ100" s="88"/>
      <c r="DA100" s="88"/>
      <c r="DB100" s="88"/>
      <c r="DC100" s="88"/>
      <c r="DD100" s="88"/>
      <c r="DE100" s="88"/>
      <c r="DF100" s="88"/>
      <c r="DG100" s="88"/>
      <c r="DH100" s="88"/>
      <c r="DI100" s="88"/>
      <c r="DJ100" s="88"/>
      <c r="DK100" s="88"/>
      <c r="DL100" s="88"/>
      <c r="DM100" s="88"/>
      <c r="DN100" s="88"/>
      <c r="DO100" s="88"/>
      <c r="DP100" s="88"/>
      <c r="DQ100" s="88"/>
      <c r="DR100" s="88"/>
      <c r="DS100" s="88"/>
      <c r="DT100" s="88"/>
      <c r="DU100" s="88"/>
      <c r="DV100" s="88"/>
      <c r="DW100" s="88"/>
      <c r="DX100" s="88"/>
      <c r="DY100" s="89"/>
    </row>
    <row r="101" spans="1:159" ht="18.75" customHeight="1" x14ac:dyDescent="0.4">
      <c r="BR101" s="56"/>
      <c r="BS101" s="56"/>
      <c r="BT101" s="56"/>
      <c r="BU101" s="56"/>
      <c r="BV101" s="56"/>
      <c r="BW101" s="56"/>
      <c r="BX101" s="56"/>
      <c r="BY101" s="56"/>
      <c r="BZ101" s="56"/>
      <c r="CA101" s="56"/>
      <c r="CB101" s="56"/>
    </row>
    <row r="102" spans="1:159" ht="18.75" customHeight="1" x14ac:dyDescent="0.4">
      <c r="A102" s="305" t="s">
        <v>490</v>
      </c>
      <c r="B102" s="305"/>
      <c r="C102" s="305"/>
      <c r="D102" s="305"/>
    </row>
    <row r="103" spans="1:159" ht="18.75" customHeight="1" x14ac:dyDescent="0.4">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BE103" s="371" t="s">
        <v>225</v>
      </c>
      <c r="BF103" s="372"/>
      <c r="BG103" s="372"/>
      <c r="BH103" s="372"/>
      <c r="BI103" s="372"/>
      <c r="BJ103" s="372"/>
      <c r="BK103" s="372"/>
      <c r="BL103" s="373"/>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DS103" s="371" t="s">
        <v>213</v>
      </c>
      <c r="DT103" s="372"/>
      <c r="DU103" s="372"/>
      <c r="DV103" s="372"/>
      <c r="DW103" s="372"/>
      <c r="DX103" s="372"/>
      <c r="DY103" s="372"/>
      <c r="DZ103" s="373"/>
    </row>
    <row r="104" spans="1:159" ht="18.75" customHeight="1" x14ac:dyDescent="0.4">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BE104" s="374"/>
      <c r="BF104" s="375"/>
      <c r="BG104" s="375"/>
      <c r="BH104" s="375"/>
      <c r="BI104" s="375"/>
      <c r="BJ104" s="375"/>
      <c r="BK104" s="375"/>
      <c r="BL104" s="376"/>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DS104" s="374"/>
      <c r="DT104" s="375"/>
      <c r="DU104" s="375"/>
      <c r="DV104" s="375"/>
      <c r="DW104" s="375"/>
      <c r="DX104" s="375"/>
      <c r="DY104" s="375"/>
      <c r="DZ104" s="376"/>
    </row>
    <row r="105" spans="1:159" ht="18.75" customHeight="1" x14ac:dyDescent="0.4">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row>
    <row r="106" spans="1:159" ht="18.75" customHeight="1" x14ac:dyDescent="0.4">
      <c r="A106" s="58"/>
      <c r="C106" s="59" t="s">
        <v>40</v>
      </c>
      <c r="D106" s="58"/>
      <c r="E106" s="58"/>
      <c r="F106" s="58"/>
      <c r="G106" s="58"/>
      <c r="H106" s="58"/>
      <c r="I106" s="58"/>
      <c r="J106" s="58"/>
      <c r="K106" s="58"/>
      <c r="L106" s="58"/>
      <c r="M106" s="58"/>
      <c r="N106" s="58"/>
      <c r="O106" s="58"/>
      <c r="P106" s="58"/>
      <c r="Q106" s="58"/>
      <c r="R106" s="58"/>
      <c r="S106" s="58"/>
      <c r="T106" s="58"/>
      <c r="U106" s="58"/>
      <c r="V106" s="58"/>
      <c r="W106" s="58"/>
      <c r="X106" s="58"/>
      <c r="BO106" s="58"/>
      <c r="BQ106" s="59" t="s">
        <v>40</v>
      </c>
      <c r="BR106" s="58"/>
      <c r="BS106" s="58"/>
      <c r="BT106" s="58"/>
      <c r="BU106" s="58"/>
      <c r="BV106" s="58"/>
      <c r="BW106" s="58"/>
      <c r="BX106" s="58"/>
      <c r="BY106" s="58"/>
      <c r="BZ106" s="58"/>
      <c r="CA106" s="58"/>
      <c r="CB106" s="58"/>
      <c r="CC106" s="58"/>
      <c r="CD106" s="58"/>
      <c r="CE106" s="58"/>
      <c r="CF106" s="58"/>
      <c r="CG106" s="58"/>
      <c r="CH106" s="58"/>
      <c r="CI106" s="58"/>
      <c r="CJ106" s="58"/>
      <c r="CK106" s="58"/>
      <c r="CL106" s="58"/>
    </row>
    <row r="107" spans="1:159" ht="18.75" customHeight="1" x14ac:dyDescent="0.4">
      <c r="A107" s="58"/>
      <c r="B107" s="59"/>
      <c r="C107" s="69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この計画は、本施設の利用者の洪水時・内水時の円滑かつ迅速な避難の確保を図ることを目的とする。
　また、作成した避難確保計画に基づいて、安全な避難行動を確実に行うことができるよう、防災教育や訓練を行い、施設の職員や利用者に対して、洪水・内水に関する知識を深めるとともに、訓練等を通して課題等を抽出し、必要に応じてこの計画を見直ししていくものとする。</v>
      </c>
      <c r="D107" s="697"/>
      <c r="E107" s="697"/>
      <c r="F107" s="697"/>
      <c r="G107" s="697"/>
      <c r="H107" s="697"/>
      <c r="I107" s="697"/>
      <c r="J107" s="697"/>
      <c r="K107" s="697"/>
      <c r="L107" s="697"/>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7"/>
      <c r="AP107" s="697"/>
      <c r="AQ107" s="697"/>
      <c r="AR107" s="697"/>
      <c r="AS107" s="697"/>
      <c r="AT107" s="697"/>
      <c r="AU107" s="697"/>
      <c r="AV107" s="697"/>
      <c r="AW107" s="697"/>
      <c r="AX107" s="697"/>
      <c r="AY107" s="697"/>
      <c r="AZ107" s="697"/>
      <c r="BA107" s="697"/>
      <c r="BB107" s="697"/>
      <c r="BC107" s="697"/>
      <c r="BD107" s="697"/>
      <c r="BE107" s="697"/>
      <c r="BF107" s="697"/>
      <c r="BG107" s="697"/>
      <c r="BH107" s="697"/>
      <c r="BI107" s="697"/>
      <c r="BJ107" s="697"/>
      <c r="BK107" s="697"/>
      <c r="BL107" s="697"/>
      <c r="BO107" s="58"/>
      <c r="BP107" s="59"/>
      <c r="BQ107" s="697" t="s">
        <v>477</v>
      </c>
      <c r="BR107" s="697"/>
      <c r="BS107" s="697"/>
      <c r="BT107" s="697"/>
      <c r="BU107" s="697"/>
      <c r="BV107" s="697"/>
      <c r="BW107" s="697"/>
      <c r="BX107" s="697"/>
      <c r="BY107" s="697"/>
      <c r="BZ107" s="697"/>
      <c r="CA107" s="697"/>
      <c r="CB107" s="697"/>
      <c r="CC107" s="697"/>
      <c r="CD107" s="697"/>
      <c r="CE107" s="697"/>
      <c r="CF107" s="697"/>
      <c r="CG107" s="697"/>
      <c r="CH107" s="697"/>
      <c r="CI107" s="697"/>
      <c r="CJ107" s="697"/>
      <c r="CK107" s="697"/>
      <c r="CL107" s="697"/>
      <c r="CM107" s="697"/>
      <c r="CN107" s="697"/>
      <c r="CO107" s="697"/>
      <c r="CP107" s="697"/>
      <c r="CQ107" s="697"/>
      <c r="CR107" s="697"/>
      <c r="CS107" s="697"/>
      <c r="CT107" s="697"/>
      <c r="CU107" s="697"/>
      <c r="CV107" s="697"/>
      <c r="CW107" s="697"/>
      <c r="CX107" s="697"/>
      <c r="CY107" s="697"/>
      <c r="CZ107" s="697"/>
      <c r="DA107" s="697"/>
      <c r="DB107" s="697"/>
      <c r="DC107" s="697"/>
      <c r="DD107" s="697"/>
      <c r="DE107" s="697"/>
      <c r="DF107" s="697"/>
      <c r="DG107" s="697"/>
      <c r="DH107" s="697"/>
      <c r="DI107" s="697"/>
      <c r="DJ107" s="697"/>
      <c r="DK107" s="697"/>
      <c r="DL107" s="697"/>
      <c r="DM107" s="697"/>
      <c r="DN107" s="697"/>
      <c r="DO107" s="697"/>
      <c r="DP107" s="697"/>
      <c r="DQ107" s="697"/>
      <c r="DR107" s="697"/>
      <c r="DS107" s="697"/>
      <c r="DT107" s="697"/>
      <c r="DU107" s="697"/>
      <c r="DV107" s="697"/>
      <c r="DW107" s="697"/>
      <c r="DX107" s="697"/>
      <c r="DY107" s="697"/>
      <c r="DZ107" s="697"/>
      <c r="EP107" s="245"/>
      <c r="EQ107" s="245"/>
      <c r="ER107" s="245"/>
      <c r="ES107" s="245"/>
      <c r="ET107" s="245"/>
      <c r="EU107" s="245"/>
      <c r="EV107" s="245"/>
      <c r="EW107" s="245"/>
      <c r="EX107" s="245"/>
      <c r="EY107" s="245"/>
      <c r="EZ107" s="245"/>
      <c r="FA107" s="245"/>
      <c r="FB107" s="245"/>
      <c r="FC107" s="245"/>
    </row>
    <row r="108" spans="1:159" ht="18.75" customHeight="1" x14ac:dyDescent="0.4">
      <c r="A108" s="58"/>
      <c r="B108" s="59"/>
      <c r="C108" s="697"/>
      <c r="D108" s="697"/>
      <c r="E108" s="697"/>
      <c r="F108" s="697"/>
      <c r="G108" s="697"/>
      <c r="H108" s="697"/>
      <c r="I108" s="697"/>
      <c r="J108" s="697"/>
      <c r="K108" s="697"/>
      <c r="L108" s="697"/>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7"/>
      <c r="AY108" s="697"/>
      <c r="AZ108" s="697"/>
      <c r="BA108" s="697"/>
      <c r="BB108" s="697"/>
      <c r="BC108" s="697"/>
      <c r="BD108" s="697"/>
      <c r="BE108" s="697"/>
      <c r="BF108" s="697"/>
      <c r="BG108" s="697"/>
      <c r="BH108" s="697"/>
      <c r="BI108" s="697"/>
      <c r="BJ108" s="697"/>
      <c r="BK108" s="697"/>
      <c r="BL108" s="697"/>
      <c r="BO108" s="58"/>
      <c r="BP108" s="59"/>
      <c r="BQ108" s="697"/>
      <c r="BR108" s="697"/>
      <c r="BS108" s="697"/>
      <c r="BT108" s="697"/>
      <c r="BU108" s="697"/>
      <c r="BV108" s="697"/>
      <c r="BW108" s="697"/>
      <c r="BX108" s="697"/>
      <c r="BY108" s="697"/>
      <c r="BZ108" s="697"/>
      <c r="CA108" s="697"/>
      <c r="CB108" s="697"/>
      <c r="CC108" s="697"/>
      <c r="CD108" s="697"/>
      <c r="CE108" s="697"/>
      <c r="CF108" s="697"/>
      <c r="CG108" s="697"/>
      <c r="CH108" s="697"/>
      <c r="CI108" s="697"/>
      <c r="CJ108" s="697"/>
      <c r="CK108" s="697"/>
      <c r="CL108" s="697"/>
      <c r="CM108" s="697"/>
      <c r="CN108" s="697"/>
      <c r="CO108" s="697"/>
      <c r="CP108" s="697"/>
      <c r="CQ108" s="697"/>
      <c r="CR108" s="697"/>
      <c r="CS108" s="697"/>
      <c r="CT108" s="697"/>
      <c r="CU108" s="697"/>
      <c r="CV108" s="697"/>
      <c r="CW108" s="697"/>
      <c r="CX108" s="697"/>
      <c r="CY108" s="697"/>
      <c r="CZ108" s="697"/>
      <c r="DA108" s="697"/>
      <c r="DB108" s="697"/>
      <c r="DC108" s="697"/>
      <c r="DD108" s="697"/>
      <c r="DE108" s="697"/>
      <c r="DF108" s="697"/>
      <c r="DG108" s="697"/>
      <c r="DH108" s="697"/>
      <c r="DI108" s="697"/>
      <c r="DJ108" s="697"/>
      <c r="DK108" s="697"/>
      <c r="DL108" s="697"/>
      <c r="DM108" s="697"/>
      <c r="DN108" s="697"/>
      <c r="DO108" s="697"/>
      <c r="DP108" s="697"/>
      <c r="DQ108" s="697"/>
      <c r="DR108" s="697"/>
      <c r="DS108" s="697"/>
      <c r="DT108" s="697"/>
      <c r="DU108" s="697"/>
      <c r="DV108" s="697"/>
      <c r="DW108" s="697"/>
      <c r="DX108" s="697"/>
      <c r="DY108" s="697"/>
      <c r="DZ108" s="697"/>
      <c r="EP108" s="245"/>
      <c r="EQ108" s="245"/>
      <c r="ER108" s="245"/>
      <c r="ES108" s="245"/>
      <c r="ET108" s="245"/>
      <c r="EU108" s="245"/>
      <c r="EV108" s="245"/>
      <c r="EW108" s="245"/>
      <c r="EX108" s="245"/>
      <c r="EY108" s="245"/>
      <c r="EZ108" s="245"/>
      <c r="FA108" s="245"/>
      <c r="FB108" s="245"/>
      <c r="FC108" s="245"/>
    </row>
    <row r="109" spans="1:159" ht="18.75" customHeight="1" x14ac:dyDescent="0.4">
      <c r="A109" s="58"/>
      <c r="B109" s="59"/>
      <c r="C109" s="697"/>
      <c r="D109" s="697"/>
      <c r="E109" s="697"/>
      <c r="F109" s="697"/>
      <c r="G109" s="697"/>
      <c r="H109" s="697"/>
      <c r="I109" s="697"/>
      <c r="J109" s="697"/>
      <c r="K109" s="697"/>
      <c r="L109" s="697"/>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7"/>
      <c r="AP109" s="697"/>
      <c r="AQ109" s="697"/>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O109" s="58"/>
      <c r="BP109" s="59"/>
      <c r="BQ109" s="697"/>
      <c r="BR109" s="697"/>
      <c r="BS109" s="697"/>
      <c r="BT109" s="697"/>
      <c r="BU109" s="697"/>
      <c r="BV109" s="697"/>
      <c r="BW109" s="697"/>
      <c r="BX109" s="697"/>
      <c r="BY109" s="697"/>
      <c r="BZ109" s="697"/>
      <c r="CA109" s="697"/>
      <c r="CB109" s="697"/>
      <c r="CC109" s="697"/>
      <c r="CD109" s="697"/>
      <c r="CE109" s="697"/>
      <c r="CF109" s="697"/>
      <c r="CG109" s="697"/>
      <c r="CH109" s="697"/>
      <c r="CI109" s="697"/>
      <c r="CJ109" s="697"/>
      <c r="CK109" s="697"/>
      <c r="CL109" s="697"/>
      <c r="CM109" s="697"/>
      <c r="CN109" s="697"/>
      <c r="CO109" s="697"/>
      <c r="CP109" s="697"/>
      <c r="CQ109" s="697"/>
      <c r="CR109" s="697"/>
      <c r="CS109" s="697"/>
      <c r="CT109" s="697"/>
      <c r="CU109" s="697"/>
      <c r="CV109" s="697"/>
      <c r="CW109" s="697"/>
      <c r="CX109" s="697"/>
      <c r="CY109" s="697"/>
      <c r="CZ109" s="697"/>
      <c r="DA109" s="697"/>
      <c r="DB109" s="697"/>
      <c r="DC109" s="697"/>
      <c r="DD109" s="697"/>
      <c r="DE109" s="697"/>
      <c r="DF109" s="697"/>
      <c r="DG109" s="697"/>
      <c r="DH109" s="697"/>
      <c r="DI109" s="697"/>
      <c r="DJ109" s="697"/>
      <c r="DK109" s="697"/>
      <c r="DL109" s="697"/>
      <c r="DM109" s="697"/>
      <c r="DN109" s="697"/>
      <c r="DO109" s="697"/>
      <c r="DP109" s="697"/>
      <c r="DQ109" s="697"/>
      <c r="DR109" s="697"/>
      <c r="DS109" s="697"/>
      <c r="DT109" s="697"/>
      <c r="DU109" s="697"/>
      <c r="DV109" s="697"/>
      <c r="DW109" s="697"/>
      <c r="DX109" s="697"/>
      <c r="DY109" s="697"/>
      <c r="DZ109" s="697"/>
      <c r="EP109" s="245"/>
      <c r="EQ109" s="245"/>
      <c r="ER109" s="245"/>
      <c r="ES109" s="245"/>
      <c r="ET109" s="245"/>
      <c r="EU109" s="245"/>
      <c r="EV109" s="245"/>
      <c r="EW109" s="245"/>
      <c r="EX109" s="245"/>
      <c r="EY109" s="245"/>
      <c r="EZ109" s="245"/>
      <c r="FA109" s="245"/>
      <c r="FB109" s="245"/>
      <c r="FC109" s="245"/>
    </row>
    <row r="110" spans="1:159" ht="18.75" customHeight="1" x14ac:dyDescent="0.4">
      <c r="A110" s="58"/>
      <c r="B110" s="59"/>
      <c r="C110" s="697"/>
      <c r="D110" s="697"/>
      <c r="E110" s="697"/>
      <c r="F110" s="697"/>
      <c r="G110" s="697"/>
      <c r="H110" s="697"/>
      <c r="I110" s="697"/>
      <c r="J110" s="697"/>
      <c r="K110" s="697"/>
      <c r="L110" s="697"/>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7"/>
      <c r="AP110" s="697"/>
      <c r="AQ110" s="697"/>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O110" s="58"/>
      <c r="BP110" s="59"/>
      <c r="BQ110" s="697"/>
      <c r="BR110" s="697"/>
      <c r="BS110" s="697"/>
      <c r="BT110" s="697"/>
      <c r="BU110" s="697"/>
      <c r="BV110" s="697"/>
      <c r="BW110" s="697"/>
      <c r="BX110" s="697"/>
      <c r="BY110" s="697"/>
      <c r="BZ110" s="697"/>
      <c r="CA110" s="697"/>
      <c r="CB110" s="697"/>
      <c r="CC110" s="697"/>
      <c r="CD110" s="697"/>
      <c r="CE110" s="697"/>
      <c r="CF110" s="697"/>
      <c r="CG110" s="697"/>
      <c r="CH110" s="697"/>
      <c r="CI110" s="697"/>
      <c r="CJ110" s="697"/>
      <c r="CK110" s="697"/>
      <c r="CL110" s="697"/>
      <c r="CM110" s="697"/>
      <c r="CN110" s="697"/>
      <c r="CO110" s="697"/>
      <c r="CP110" s="697"/>
      <c r="CQ110" s="697"/>
      <c r="CR110" s="697"/>
      <c r="CS110" s="697"/>
      <c r="CT110" s="697"/>
      <c r="CU110" s="697"/>
      <c r="CV110" s="697"/>
      <c r="CW110" s="697"/>
      <c r="CX110" s="697"/>
      <c r="CY110" s="697"/>
      <c r="CZ110" s="697"/>
      <c r="DA110" s="697"/>
      <c r="DB110" s="697"/>
      <c r="DC110" s="697"/>
      <c r="DD110" s="697"/>
      <c r="DE110" s="697"/>
      <c r="DF110" s="697"/>
      <c r="DG110" s="697"/>
      <c r="DH110" s="697"/>
      <c r="DI110" s="697"/>
      <c r="DJ110" s="697"/>
      <c r="DK110" s="697"/>
      <c r="DL110" s="697"/>
      <c r="DM110" s="697"/>
      <c r="DN110" s="697"/>
      <c r="DO110" s="697"/>
      <c r="DP110" s="697"/>
      <c r="DQ110" s="697"/>
      <c r="DR110" s="697"/>
      <c r="DS110" s="697"/>
      <c r="DT110" s="697"/>
      <c r="DU110" s="697"/>
      <c r="DV110" s="697"/>
      <c r="DW110" s="697"/>
      <c r="DX110" s="697"/>
      <c r="DY110" s="697"/>
      <c r="DZ110" s="697"/>
      <c r="EP110" s="245"/>
      <c r="EQ110" s="245"/>
      <c r="ER110" s="245"/>
      <c r="ES110" s="245"/>
      <c r="ET110" s="245"/>
      <c r="EU110" s="245"/>
      <c r="EV110" s="245"/>
      <c r="EW110" s="245"/>
      <c r="EX110" s="245"/>
      <c r="EY110" s="245"/>
      <c r="EZ110" s="245"/>
      <c r="FA110" s="245"/>
      <c r="FB110" s="245"/>
      <c r="FC110" s="245"/>
    </row>
    <row r="111" spans="1:159" ht="18.75" customHeight="1" x14ac:dyDescent="0.4">
      <c r="A111" s="58"/>
      <c r="B111" s="59"/>
      <c r="C111" s="697"/>
      <c r="D111" s="697"/>
      <c r="E111" s="697"/>
      <c r="F111" s="697"/>
      <c r="G111" s="697"/>
      <c r="H111" s="697"/>
      <c r="I111" s="697"/>
      <c r="J111" s="697"/>
      <c r="K111" s="697"/>
      <c r="L111" s="697"/>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7"/>
      <c r="AP111" s="697"/>
      <c r="AQ111" s="697"/>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O111" s="58"/>
      <c r="BP111" s="59"/>
      <c r="BQ111" s="697"/>
      <c r="BR111" s="697"/>
      <c r="BS111" s="697"/>
      <c r="BT111" s="697"/>
      <c r="BU111" s="697"/>
      <c r="BV111" s="697"/>
      <c r="BW111" s="697"/>
      <c r="BX111" s="697"/>
      <c r="BY111" s="697"/>
      <c r="BZ111" s="697"/>
      <c r="CA111" s="697"/>
      <c r="CB111" s="697"/>
      <c r="CC111" s="697"/>
      <c r="CD111" s="697"/>
      <c r="CE111" s="697"/>
      <c r="CF111" s="697"/>
      <c r="CG111" s="697"/>
      <c r="CH111" s="697"/>
      <c r="CI111" s="697"/>
      <c r="CJ111" s="697"/>
      <c r="CK111" s="697"/>
      <c r="CL111" s="697"/>
      <c r="CM111" s="697"/>
      <c r="CN111" s="697"/>
      <c r="CO111" s="697"/>
      <c r="CP111" s="697"/>
      <c r="CQ111" s="697"/>
      <c r="CR111" s="697"/>
      <c r="CS111" s="697"/>
      <c r="CT111" s="697"/>
      <c r="CU111" s="697"/>
      <c r="CV111" s="697"/>
      <c r="CW111" s="697"/>
      <c r="CX111" s="697"/>
      <c r="CY111" s="697"/>
      <c r="CZ111" s="697"/>
      <c r="DA111" s="697"/>
      <c r="DB111" s="697"/>
      <c r="DC111" s="697"/>
      <c r="DD111" s="697"/>
      <c r="DE111" s="697"/>
      <c r="DF111" s="697"/>
      <c r="DG111" s="697"/>
      <c r="DH111" s="697"/>
      <c r="DI111" s="697"/>
      <c r="DJ111" s="697"/>
      <c r="DK111" s="697"/>
      <c r="DL111" s="697"/>
      <c r="DM111" s="697"/>
      <c r="DN111" s="697"/>
      <c r="DO111" s="697"/>
      <c r="DP111" s="697"/>
      <c r="DQ111" s="697"/>
      <c r="DR111" s="697"/>
      <c r="DS111" s="697"/>
      <c r="DT111" s="697"/>
      <c r="DU111" s="697"/>
      <c r="DV111" s="697"/>
      <c r="DW111" s="697"/>
      <c r="DX111" s="697"/>
      <c r="DY111" s="697"/>
      <c r="DZ111" s="697"/>
      <c r="EP111" s="245"/>
      <c r="EQ111" s="245"/>
      <c r="ER111" s="245"/>
      <c r="ES111" s="245"/>
      <c r="ET111" s="245"/>
      <c r="EU111" s="245"/>
      <c r="EV111" s="245"/>
      <c r="EW111" s="245"/>
      <c r="EX111" s="245"/>
      <c r="EY111" s="245"/>
      <c r="EZ111" s="245"/>
      <c r="FA111" s="245"/>
      <c r="FB111" s="245"/>
      <c r="FC111" s="245"/>
    </row>
    <row r="112" spans="1:159" ht="18.75" customHeight="1" x14ac:dyDescent="0.4">
      <c r="A112" s="58"/>
      <c r="B112" s="59"/>
      <c r="C112" s="697"/>
      <c r="D112" s="697"/>
      <c r="E112" s="697"/>
      <c r="F112" s="697"/>
      <c r="G112" s="697"/>
      <c r="H112" s="697"/>
      <c r="I112" s="697"/>
      <c r="J112" s="697"/>
      <c r="K112" s="697"/>
      <c r="L112" s="697"/>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7"/>
      <c r="AP112" s="697"/>
      <c r="AQ112" s="697"/>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O112" s="58"/>
      <c r="BP112" s="59"/>
      <c r="BQ112" s="697"/>
      <c r="BR112" s="697"/>
      <c r="BS112" s="697"/>
      <c r="BT112" s="697"/>
      <c r="BU112" s="697"/>
      <c r="BV112" s="697"/>
      <c r="BW112" s="697"/>
      <c r="BX112" s="697"/>
      <c r="BY112" s="697"/>
      <c r="BZ112" s="697"/>
      <c r="CA112" s="697"/>
      <c r="CB112" s="697"/>
      <c r="CC112" s="697"/>
      <c r="CD112" s="697"/>
      <c r="CE112" s="697"/>
      <c r="CF112" s="697"/>
      <c r="CG112" s="697"/>
      <c r="CH112" s="697"/>
      <c r="CI112" s="697"/>
      <c r="CJ112" s="697"/>
      <c r="CK112" s="697"/>
      <c r="CL112" s="697"/>
      <c r="CM112" s="697"/>
      <c r="CN112" s="697"/>
      <c r="CO112" s="697"/>
      <c r="CP112" s="697"/>
      <c r="CQ112" s="697"/>
      <c r="CR112" s="697"/>
      <c r="CS112" s="697"/>
      <c r="CT112" s="697"/>
      <c r="CU112" s="697"/>
      <c r="CV112" s="697"/>
      <c r="CW112" s="697"/>
      <c r="CX112" s="697"/>
      <c r="CY112" s="697"/>
      <c r="CZ112" s="697"/>
      <c r="DA112" s="697"/>
      <c r="DB112" s="697"/>
      <c r="DC112" s="697"/>
      <c r="DD112" s="697"/>
      <c r="DE112" s="697"/>
      <c r="DF112" s="697"/>
      <c r="DG112" s="697"/>
      <c r="DH112" s="697"/>
      <c r="DI112" s="697"/>
      <c r="DJ112" s="697"/>
      <c r="DK112" s="697"/>
      <c r="DL112" s="697"/>
      <c r="DM112" s="697"/>
      <c r="DN112" s="697"/>
      <c r="DO112" s="697"/>
      <c r="DP112" s="697"/>
      <c r="DQ112" s="697"/>
      <c r="DR112" s="697"/>
      <c r="DS112" s="697"/>
      <c r="DT112" s="697"/>
      <c r="DU112" s="697"/>
      <c r="DV112" s="697"/>
      <c r="DW112" s="697"/>
      <c r="DX112" s="697"/>
      <c r="DY112" s="697"/>
      <c r="DZ112" s="697"/>
      <c r="EP112" s="245"/>
      <c r="EQ112" s="245"/>
      <c r="ER112" s="245"/>
      <c r="ES112" s="245"/>
      <c r="ET112" s="245"/>
      <c r="EU112" s="245"/>
      <c r="EV112" s="245"/>
      <c r="EW112" s="245"/>
      <c r="EX112" s="245"/>
      <c r="EY112" s="245"/>
      <c r="EZ112" s="245"/>
      <c r="FA112" s="245"/>
      <c r="FB112" s="245"/>
      <c r="FC112" s="245"/>
    </row>
    <row r="113" spans="1:183" ht="18.75" customHeight="1" x14ac:dyDescent="0.4">
      <c r="A113" s="58"/>
      <c r="B113" s="58"/>
      <c r="C113" s="257" t="str">
        <f>IF(対象災害選択シート!BL35&lt;&gt;"",対象災害選択シート!BL35,"")</f>
        <v>関連法：水防法</v>
      </c>
      <c r="D113" s="58"/>
      <c r="E113" s="58"/>
      <c r="F113" s="58"/>
      <c r="G113" s="58"/>
      <c r="H113" s="58"/>
      <c r="I113" s="58"/>
      <c r="J113" s="58"/>
      <c r="K113" s="58"/>
      <c r="L113" s="58"/>
      <c r="M113" s="58"/>
      <c r="N113" s="58"/>
      <c r="O113" s="58"/>
      <c r="P113" s="58"/>
      <c r="Q113" s="58"/>
      <c r="R113" s="58"/>
      <c r="S113" s="58"/>
      <c r="T113" s="58"/>
      <c r="U113" s="58"/>
      <c r="V113" s="58"/>
      <c r="W113" s="58"/>
      <c r="X113" s="58"/>
      <c r="BO113" s="58"/>
      <c r="BP113" s="58"/>
      <c r="BQ113" s="58" t="s">
        <v>333</v>
      </c>
      <c r="BR113" s="58"/>
      <c r="BS113" s="58"/>
      <c r="BT113" s="58"/>
      <c r="BU113" s="58"/>
      <c r="BV113" s="58"/>
      <c r="BW113" s="58"/>
      <c r="BX113" s="58"/>
      <c r="BY113" s="58"/>
      <c r="BZ113" s="58"/>
      <c r="CA113" s="58"/>
      <c r="CB113" s="58"/>
      <c r="CC113" s="58"/>
      <c r="CD113" s="58"/>
      <c r="CE113" s="58"/>
      <c r="CF113" s="58"/>
      <c r="CG113" s="58"/>
      <c r="CH113" s="58"/>
      <c r="CI113" s="58"/>
      <c r="CJ113" s="58"/>
      <c r="CK113" s="58"/>
      <c r="CL113" s="58"/>
      <c r="EP113" s="245"/>
      <c r="EQ113" s="245"/>
      <c r="ER113" s="245"/>
      <c r="ES113" s="245"/>
      <c r="ET113" s="245"/>
      <c r="EU113" s="245"/>
      <c r="EV113" s="245"/>
      <c r="EW113" s="245"/>
      <c r="EX113" s="245"/>
      <c r="EY113" s="245"/>
      <c r="EZ113" s="245"/>
      <c r="FA113" s="245"/>
      <c r="FB113" s="245"/>
      <c r="FC113" s="245"/>
    </row>
    <row r="114" spans="1:183" ht="18.75" customHeight="1" x14ac:dyDescent="0.4">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EP114" s="245"/>
      <c r="EQ114" s="245"/>
      <c r="ER114" s="245"/>
      <c r="ES114" s="245"/>
      <c r="ET114" s="245"/>
      <c r="EU114" s="245"/>
      <c r="EV114" s="245"/>
      <c r="EW114" s="245"/>
      <c r="EX114" s="245"/>
      <c r="EY114" s="245"/>
      <c r="EZ114" s="245"/>
      <c r="FA114" s="245"/>
      <c r="FB114" s="245"/>
      <c r="FC114" s="245"/>
    </row>
    <row r="115" spans="1:183" ht="18.75" customHeight="1" x14ac:dyDescent="0.4">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EP115" s="245"/>
      <c r="EQ115" s="245"/>
      <c r="ER115" s="245"/>
      <c r="ES115" s="245"/>
      <c r="ET115" s="245"/>
      <c r="EU115" s="245"/>
      <c r="EV115" s="245"/>
      <c r="EW115" s="245"/>
      <c r="EX115" s="245"/>
      <c r="EY115" s="245"/>
      <c r="EZ115" s="245"/>
      <c r="FA115" s="245"/>
      <c r="FB115" s="245"/>
      <c r="FC115" s="245"/>
    </row>
    <row r="116" spans="1:183" ht="18.75" customHeight="1" x14ac:dyDescent="0.4">
      <c r="A116" s="58"/>
      <c r="C116" s="59" t="s">
        <v>41</v>
      </c>
      <c r="D116" s="58"/>
      <c r="E116" s="58"/>
      <c r="F116" s="58"/>
      <c r="G116" s="58"/>
      <c r="H116" s="58"/>
      <c r="I116" s="58"/>
      <c r="J116" s="58"/>
      <c r="K116" s="58"/>
      <c r="L116" s="58"/>
      <c r="M116" s="58"/>
      <c r="N116" s="58"/>
      <c r="O116" s="58"/>
      <c r="P116" s="58"/>
      <c r="Q116" s="58"/>
      <c r="R116" s="58"/>
      <c r="S116" s="58"/>
      <c r="T116" s="58"/>
      <c r="U116" s="58"/>
      <c r="V116" s="58"/>
      <c r="W116" s="58"/>
      <c r="X116" s="58"/>
      <c r="BO116" s="58"/>
      <c r="BQ116" s="59" t="s">
        <v>41</v>
      </c>
      <c r="BR116" s="58"/>
      <c r="BS116" s="58"/>
      <c r="BT116" s="58"/>
      <c r="BU116" s="58"/>
      <c r="BV116" s="58"/>
      <c r="BW116" s="58"/>
      <c r="BX116" s="58"/>
      <c r="BY116" s="58"/>
      <c r="BZ116" s="58"/>
      <c r="CA116" s="58"/>
      <c r="CB116" s="58"/>
      <c r="CC116" s="58"/>
      <c r="CD116" s="58"/>
      <c r="CE116" s="58"/>
      <c r="CF116" s="58"/>
      <c r="CG116" s="58"/>
      <c r="CH116" s="58"/>
      <c r="CI116" s="58"/>
      <c r="CJ116" s="58"/>
      <c r="CK116" s="58"/>
      <c r="CL116" s="58"/>
      <c r="EP116" s="245"/>
      <c r="EQ116" s="245"/>
      <c r="ER116" s="245"/>
      <c r="ES116" s="245"/>
      <c r="ET116" s="245"/>
      <c r="EU116" s="245"/>
      <c r="EV116" s="245"/>
      <c r="EW116" s="245"/>
      <c r="EX116" s="245"/>
      <c r="EY116" s="245"/>
      <c r="EZ116" s="245"/>
      <c r="FA116" s="245"/>
      <c r="FB116" s="245"/>
      <c r="FC116" s="245"/>
    </row>
    <row r="117" spans="1:183" ht="18.75" customHeight="1" x14ac:dyDescent="0.4">
      <c r="A117" s="58"/>
      <c r="B117" s="58"/>
      <c r="C117" s="697" t="s">
        <v>325</v>
      </c>
      <c r="D117" s="697"/>
      <c r="E117" s="697"/>
      <c r="F117" s="697"/>
      <c r="G117" s="697"/>
      <c r="H117" s="697"/>
      <c r="I117" s="697"/>
      <c r="J117" s="697"/>
      <c r="K117" s="697"/>
      <c r="L117" s="697"/>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7"/>
      <c r="AP117" s="697"/>
      <c r="AQ117" s="697"/>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O117" s="58"/>
      <c r="BP117" s="58"/>
      <c r="BQ117" s="697" t="s">
        <v>325</v>
      </c>
      <c r="BR117" s="697"/>
      <c r="BS117" s="697"/>
      <c r="BT117" s="697"/>
      <c r="BU117" s="697"/>
      <c r="BV117" s="697"/>
      <c r="BW117" s="697"/>
      <c r="BX117" s="697"/>
      <c r="BY117" s="697"/>
      <c r="BZ117" s="697"/>
      <c r="CA117" s="697"/>
      <c r="CB117" s="697"/>
      <c r="CC117" s="697"/>
      <c r="CD117" s="697"/>
      <c r="CE117" s="697"/>
      <c r="CF117" s="697"/>
      <c r="CG117" s="697"/>
      <c r="CH117" s="697"/>
      <c r="CI117" s="697"/>
      <c r="CJ117" s="697"/>
      <c r="CK117" s="697"/>
      <c r="CL117" s="697"/>
      <c r="CM117" s="697"/>
      <c r="CN117" s="697"/>
      <c r="CO117" s="697"/>
      <c r="CP117" s="697"/>
      <c r="CQ117" s="697"/>
      <c r="CR117" s="697"/>
      <c r="CS117" s="697"/>
      <c r="CT117" s="697"/>
      <c r="CU117" s="697"/>
      <c r="CV117" s="697"/>
      <c r="CW117" s="697"/>
      <c r="CX117" s="697"/>
      <c r="CY117" s="697"/>
      <c r="CZ117" s="697"/>
      <c r="DA117" s="697"/>
      <c r="DB117" s="697"/>
      <c r="DC117" s="697"/>
      <c r="DD117" s="697"/>
      <c r="DE117" s="697"/>
      <c r="DF117" s="697"/>
      <c r="DG117" s="697"/>
      <c r="DH117" s="697"/>
      <c r="DI117" s="697"/>
      <c r="DJ117" s="697"/>
      <c r="DK117" s="697"/>
      <c r="DL117" s="697"/>
      <c r="DM117" s="697"/>
      <c r="DN117" s="697"/>
      <c r="DO117" s="697"/>
      <c r="DP117" s="697"/>
      <c r="DQ117" s="697"/>
      <c r="DR117" s="697"/>
      <c r="DS117" s="697"/>
      <c r="DT117" s="697"/>
      <c r="DU117" s="697"/>
      <c r="DV117" s="697"/>
      <c r="DW117" s="697"/>
      <c r="DX117" s="697"/>
      <c r="DY117" s="697"/>
      <c r="DZ117" s="697"/>
      <c r="EP117" s="245"/>
      <c r="EQ117" s="245"/>
      <c r="ER117" s="245"/>
      <c r="ES117" s="245"/>
      <c r="ET117" s="245"/>
      <c r="EU117" s="245"/>
      <c r="EV117" s="245"/>
      <c r="EW117" s="245"/>
      <c r="EX117" s="245"/>
      <c r="EY117" s="245"/>
      <c r="EZ117" s="245"/>
      <c r="FA117" s="245"/>
    </row>
    <row r="118" spans="1:183" ht="18.75" customHeight="1" x14ac:dyDescent="0.4">
      <c r="A118" s="58"/>
      <c r="B118" s="58"/>
      <c r="C118" s="697"/>
      <c r="D118" s="697"/>
      <c r="E118" s="697"/>
      <c r="F118" s="697"/>
      <c r="G118" s="697"/>
      <c r="H118" s="697"/>
      <c r="I118" s="697"/>
      <c r="J118" s="697"/>
      <c r="K118" s="697"/>
      <c r="L118" s="697"/>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7"/>
      <c r="AP118" s="697"/>
      <c r="AQ118" s="697"/>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O118" s="58"/>
      <c r="BP118" s="58"/>
      <c r="BQ118" s="697"/>
      <c r="BR118" s="697"/>
      <c r="BS118" s="697"/>
      <c r="BT118" s="697"/>
      <c r="BU118" s="697"/>
      <c r="BV118" s="697"/>
      <c r="BW118" s="697"/>
      <c r="BX118" s="697"/>
      <c r="BY118" s="697"/>
      <c r="BZ118" s="697"/>
      <c r="CA118" s="697"/>
      <c r="CB118" s="697"/>
      <c r="CC118" s="697"/>
      <c r="CD118" s="697"/>
      <c r="CE118" s="697"/>
      <c r="CF118" s="697"/>
      <c r="CG118" s="697"/>
      <c r="CH118" s="697"/>
      <c r="CI118" s="697"/>
      <c r="CJ118" s="697"/>
      <c r="CK118" s="697"/>
      <c r="CL118" s="697"/>
      <c r="CM118" s="697"/>
      <c r="CN118" s="697"/>
      <c r="CO118" s="697"/>
      <c r="CP118" s="697"/>
      <c r="CQ118" s="697"/>
      <c r="CR118" s="697"/>
      <c r="CS118" s="697"/>
      <c r="CT118" s="697"/>
      <c r="CU118" s="697"/>
      <c r="CV118" s="697"/>
      <c r="CW118" s="697"/>
      <c r="CX118" s="697"/>
      <c r="CY118" s="697"/>
      <c r="CZ118" s="697"/>
      <c r="DA118" s="697"/>
      <c r="DB118" s="697"/>
      <c r="DC118" s="697"/>
      <c r="DD118" s="697"/>
      <c r="DE118" s="697"/>
      <c r="DF118" s="697"/>
      <c r="DG118" s="697"/>
      <c r="DH118" s="697"/>
      <c r="DI118" s="697"/>
      <c r="DJ118" s="697"/>
      <c r="DK118" s="697"/>
      <c r="DL118" s="697"/>
      <c r="DM118" s="697"/>
      <c r="DN118" s="697"/>
      <c r="DO118" s="697"/>
      <c r="DP118" s="697"/>
      <c r="DQ118" s="697"/>
      <c r="DR118" s="697"/>
      <c r="DS118" s="697"/>
      <c r="DT118" s="697"/>
      <c r="DU118" s="697"/>
      <c r="DV118" s="697"/>
      <c r="DW118" s="697"/>
      <c r="DX118" s="697"/>
      <c r="DY118" s="697"/>
      <c r="DZ118" s="697"/>
      <c r="EP118" s="245"/>
      <c r="EQ118" s="245"/>
      <c r="ER118" s="245"/>
      <c r="ES118" s="245"/>
      <c r="ET118" s="245"/>
      <c r="EU118" s="245"/>
      <c r="EV118" s="245"/>
      <c r="EW118" s="245"/>
      <c r="EX118" s="245"/>
      <c r="EY118" s="245"/>
      <c r="EZ118" s="245"/>
      <c r="FA118" s="245"/>
    </row>
    <row r="119" spans="1:183" ht="18.75" customHeight="1" x14ac:dyDescent="0.4">
      <c r="A119" s="58"/>
      <c r="B119" s="58"/>
      <c r="C119" s="697"/>
      <c r="D119" s="697"/>
      <c r="E119" s="697"/>
      <c r="F119" s="697"/>
      <c r="G119" s="697"/>
      <c r="H119" s="697"/>
      <c r="I119" s="697"/>
      <c r="J119" s="697"/>
      <c r="K119" s="697"/>
      <c r="L119" s="697"/>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7"/>
      <c r="AP119" s="697"/>
      <c r="AQ119" s="697"/>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O119" s="58"/>
      <c r="BP119" s="58"/>
      <c r="BQ119" s="697"/>
      <c r="BR119" s="697"/>
      <c r="BS119" s="697"/>
      <c r="BT119" s="697"/>
      <c r="BU119" s="697"/>
      <c r="BV119" s="697"/>
      <c r="BW119" s="697"/>
      <c r="BX119" s="697"/>
      <c r="BY119" s="697"/>
      <c r="BZ119" s="697"/>
      <c r="CA119" s="697"/>
      <c r="CB119" s="697"/>
      <c r="CC119" s="697"/>
      <c r="CD119" s="697"/>
      <c r="CE119" s="697"/>
      <c r="CF119" s="697"/>
      <c r="CG119" s="697"/>
      <c r="CH119" s="697"/>
      <c r="CI119" s="697"/>
      <c r="CJ119" s="697"/>
      <c r="CK119" s="697"/>
      <c r="CL119" s="697"/>
      <c r="CM119" s="697"/>
      <c r="CN119" s="697"/>
      <c r="CO119" s="697"/>
      <c r="CP119" s="697"/>
      <c r="CQ119" s="697"/>
      <c r="CR119" s="697"/>
      <c r="CS119" s="697"/>
      <c r="CT119" s="697"/>
      <c r="CU119" s="697"/>
      <c r="CV119" s="697"/>
      <c r="CW119" s="697"/>
      <c r="CX119" s="697"/>
      <c r="CY119" s="697"/>
      <c r="CZ119" s="697"/>
      <c r="DA119" s="697"/>
      <c r="DB119" s="697"/>
      <c r="DC119" s="697"/>
      <c r="DD119" s="697"/>
      <c r="DE119" s="697"/>
      <c r="DF119" s="697"/>
      <c r="DG119" s="697"/>
      <c r="DH119" s="697"/>
      <c r="DI119" s="697"/>
      <c r="DJ119" s="697"/>
      <c r="DK119" s="697"/>
      <c r="DL119" s="697"/>
      <c r="DM119" s="697"/>
      <c r="DN119" s="697"/>
      <c r="DO119" s="697"/>
      <c r="DP119" s="697"/>
      <c r="DQ119" s="697"/>
      <c r="DR119" s="697"/>
      <c r="DS119" s="697"/>
      <c r="DT119" s="697"/>
      <c r="DU119" s="697"/>
      <c r="DV119" s="697"/>
      <c r="DW119" s="697"/>
      <c r="DX119" s="697"/>
      <c r="DY119" s="697"/>
      <c r="DZ119" s="697"/>
      <c r="EP119" s="245"/>
      <c r="EQ119" s="245"/>
      <c r="ER119" s="245"/>
      <c r="ES119" s="245"/>
      <c r="ET119" s="245"/>
      <c r="EU119" s="245"/>
      <c r="EV119" s="245"/>
      <c r="EW119" s="245"/>
      <c r="EX119" s="245"/>
      <c r="EY119" s="245"/>
      <c r="EZ119" s="245"/>
      <c r="FA119" s="245"/>
    </row>
    <row r="120" spans="1:183" ht="18.75" customHeight="1" x14ac:dyDescent="0.4">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EE120" s="186"/>
      <c r="EF120" s="245"/>
      <c r="EG120" s="245"/>
      <c r="EH120" s="245"/>
      <c r="EI120" s="245"/>
      <c r="EJ120" s="245"/>
      <c r="EK120" s="245"/>
      <c r="EL120" s="245"/>
      <c r="EM120" s="245"/>
      <c r="EN120" s="245"/>
      <c r="EO120" s="245"/>
      <c r="EP120" s="245"/>
      <c r="EQ120" s="245"/>
      <c r="ER120" s="245"/>
      <c r="ES120" s="245"/>
      <c r="ET120" s="245"/>
      <c r="EU120" s="245"/>
      <c r="EV120" s="245"/>
      <c r="EW120" s="245"/>
      <c r="EX120" s="245"/>
      <c r="EY120" s="245"/>
      <c r="EZ120" s="245"/>
      <c r="FA120" s="245"/>
    </row>
    <row r="121" spans="1:183" ht="18.75" customHeight="1" x14ac:dyDescent="0.4">
      <c r="A121" s="58"/>
      <c r="C121" s="59" t="s">
        <v>42</v>
      </c>
      <c r="D121" s="58"/>
      <c r="E121" s="58"/>
      <c r="F121" s="58"/>
      <c r="G121" s="58"/>
      <c r="H121" s="58"/>
      <c r="I121" s="58"/>
      <c r="J121" s="58"/>
      <c r="K121" s="58"/>
      <c r="L121" s="58"/>
      <c r="M121" s="58"/>
      <c r="N121" s="58"/>
      <c r="O121" s="58"/>
      <c r="P121" s="58"/>
      <c r="Q121" s="58"/>
      <c r="R121" s="58"/>
      <c r="S121" s="58"/>
      <c r="T121" s="58"/>
      <c r="U121" s="58"/>
      <c r="V121" s="58"/>
      <c r="W121" s="58"/>
      <c r="X121" s="58"/>
      <c r="BO121" s="58"/>
      <c r="BQ121" s="59" t="s">
        <v>42</v>
      </c>
      <c r="BR121" s="58"/>
      <c r="BS121" s="58"/>
      <c r="BT121" s="58"/>
      <c r="BU121" s="58"/>
      <c r="BV121" s="58"/>
      <c r="BW121" s="58"/>
      <c r="BX121" s="58"/>
      <c r="BY121" s="58"/>
      <c r="BZ121" s="58"/>
      <c r="CA121" s="58"/>
      <c r="CB121" s="58"/>
      <c r="CC121" s="58"/>
      <c r="CD121" s="58"/>
      <c r="CE121" s="58"/>
      <c r="CF121" s="58"/>
      <c r="CG121" s="58"/>
      <c r="CH121" s="58"/>
      <c r="CI121" s="58"/>
      <c r="CJ121" s="58"/>
      <c r="CK121" s="58"/>
      <c r="CL121" s="58"/>
    </row>
    <row r="122" spans="1:183" ht="18.75" customHeight="1" x14ac:dyDescent="0.4">
      <c r="A122" s="58"/>
      <c r="B122" s="58"/>
      <c r="C122" s="60" t="s">
        <v>118</v>
      </c>
      <c r="D122" s="58"/>
      <c r="E122" s="58"/>
      <c r="F122" s="58"/>
      <c r="G122" s="58"/>
      <c r="H122" s="58"/>
      <c r="I122" s="58"/>
      <c r="J122" s="58"/>
      <c r="K122" s="58"/>
      <c r="L122" s="58"/>
      <c r="M122" s="58"/>
      <c r="N122" s="58"/>
      <c r="O122" s="58"/>
      <c r="P122" s="58"/>
      <c r="Q122" s="58"/>
      <c r="R122" s="58"/>
      <c r="S122" s="58"/>
      <c r="T122" s="58"/>
      <c r="U122" s="58"/>
      <c r="V122" s="58"/>
      <c r="W122" s="58"/>
      <c r="X122" s="58"/>
      <c r="BO122" s="58"/>
      <c r="BP122" s="58"/>
      <c r="BQ122" s="60" t="s">
        <v>118</v>
      </c>
      <c r="BR122" s="58"/>
      <c r="BS122" s="58"/>
      <c r="BT122" s="58"/>
      <c r="BU122" s="58"/>
      <c r="BV122" s="58"/>
      <c r="BW122" s="58"/>
      <c r="BX122" s="58"/>
      <c r="BY122" s="58"/>
      <c r="BZ122" s="58"/>
      <c r="CA122" s="58"/>
      <c r="CB122" s="58"/>
      <c r="CC122" s="58"/>
      <c r="CD122" s="58"/>
      <c r="CE122" s="58"/>
      <c r="CF122" s="58"/>
      <c r="CG122" s="58"/>
      <c r="CH122" s="58"/>
      <c r="CI122" s="58"/>
      <c r="CJ122" s="58"/>
      <c r="CK122" s="58"/>
      <c r="CL122" s="58"/>
    </row>
    <row r="123" spans="1:183" ht="18.75" customHeight="1" x14ac:dyDescent="0.4">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row>
    <row r="124" spans="1:183" ht="18.75" customHeight="1" x14ac:dyDescent="0.4">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row>
    <row r="125" spans="1:183" ht="18.75" customHeight="1" thickBot="1" x14ac:dyDescent="0.45">
      <c r="A125" s="58"/>
      <c r="B125" s="58"/>
      <c r="C125" s="58"/>
      <c r="D125" s="58"/>
      <c r="E125" s="58"/>
      <c r="F125" s="58"/>
      <c r="G125" s="58"/>
      <c r="H125" s="58"/>
      <c r="I125" s="58"/>
      <c r="J125" s="58"/>
      <c r="K125" s="58"/>
      <c r="L125" s="443" t="s">
        <v>226</v>
      </c>
      <c r="M125" s="443"/>
      <c r="N125" s="443"/>
      <c r="O125" s="443"/>
      <c r="P125" s="443"/>
      <c r="Q125" s="443"/>
      <c r="R125" s="443"/>
      <c r="S125" s="443"/>
      <c r="T125" s="443"/>
      <c r="U125" s="443"/>
      <c r="V125" s="443"/>
      <c r="W125" s="443"/>
      <c r="X125" s="443"/>
      <c r="Y125" s="443"/>
      <c r="Z125" s="443"/>
      <c r="AA125" s="443"/>
      <c r="AB125" s="443"/>
      <c r="AC125" s="443"/>
      <c r="AD125" s="443"/>
      <c r="AE125" s="443"/>
      <c r="AF125" s="443"/>
      <c r="AG125" s="443"/>
      <c r="AH125" s="443"/>
      <c r="AI125" s="443"/>
      <c r="AJ125" s="443"/>
      <c r="AK125" s="443"/>
      <c r="AL125" s="443"/>
      <c r="AM125" s="443"/>
      <c r="AN125" s="443"/>
      <c r="AO125" s="443"/>
      <c r="AP125" s="443"/>
      <c r="AQ125" s="443"/>
      <c r="AR125" s="443"/>
      <c r="AS125" s="443"/>
      <c r="AT125" s="443"/>
      <c r="AU125" s="443"/>
      <c r="AV125" s="443"/>
      <c r="AW125" s="443"/>
      <c r="AX125" s="443"/>
      <c r="AY125" s="443"/>
      <c r="AZ125" s="443"/>
      <c r="BA125" s="443"/>
      <c r="BB125" s="443"/>
      <c r="BC125" s="443"/>
      <c r="BO125" s="58"/>
      <c r="BP125" s="58"/>
      <c r="BQ125" s="58"/>
      <c r="BR125" s="58"/>
      <c r="BS125" s="58"/>
      <c r="BT125" s="58"/>
      <c r="BU125" s="58"/>
      <c r="BV125" s="58"/>
      <c r="BW125" s="58"/>
      <c r="BX125" s="58"/>
      <c r="BY125" s="58"/>
      <c r="BZ125" s="443" t="s">
        <v>226</v>
      </c>
      <c r="CA125" s="443"/>
      <c r="CB125" s="443"/>
      <c r="CC125" s="443"/>
      <c r="CD125" s="443"/>
      <c r="CE125" s="443"/>
      <c r="CF125" s="443"/>
      <c r="CG125" s="443"/>
      <c r="CH125" s="443"/>
      <c r="CI125" s="443"/>
      <c r="CJ125" s="443"/>
      <c r="CK125" s="443"/>
      <c r="CL125" s="443"/>
      <c r="CM125" s="443"/>
      <c r="CN125" s="443"/>
      <c r="CO125" s="443"/>
      <c r="CP125" s="443"/>
      <c r="CQ125" s="443"/>
      <c r="CR125" s="443"/>
      <c r="CS125" s="443"/>
      <c r="CT125" s="443"/>
      <c r="CU125" s="443"/>
      <c r="CV125" s="443"/>
      <c r="CW125" s="443"/>
      <c r="CX125" s="443"/>
      <c r="CY125" s="443"/>
      <c r="CZ125" s="443"/>
      <c r="DA125" s="443"/>
      <c r="DB125" s="443"/>
      <c r="DC125" s="443"/>
      <c r="DD125" s="443"/>
      <c r="DE125" s="443"/>
      <c r="DF125" s="443"/>
      <c r="DG125" s="443"/>
      <c r="DH125" s="443"/>
      <c r="DI125" s="443"/>
      <c r="DJ125" s="443"/>
      <c r="DK125" s="443"/>
      <c r="DL125" s="443"/>
      <c r="DM125" s="443"/>
      <c r="DN125" s="443"/>
      <c r="DO125" s="443"/>
      <c r="DP125" s="443"/>
      <c r="DQ125" s="443"/>
      <c r="EJ125" s="206"/>
      <c r="EK125" s="206"/>
      <c r="EL125" s="206"/>
      <c r="EM125" s="206"/>
      <c r="EN125" s="206"/>
      <c r="EO125" s="206"/>
      <c r="EP125" s="206"/>
      <c r="EQ125" s="206"/>
      <c r="ER125" s="206"/>
      <c r="ES125" s="206"/>
      <c r="ET125" s="206"/>
      <c r="EU125" s="206"/>
      <c r="EV125" s="206"/>
      <c r="EW125" s="206"/>
      <c r="EX125" s="206"/>
      <c r="EY125" s="206"/>
      <c r="EZ125" s="206"/>
      <c r="FA125" s="206"/>
      <c r="FB125" s="206"/>
      <c r="FC125" s="206"/>
      <c r="FD125" s="206"/>
      <c r="FE125" s="206"/>
      <c r="FF125" s="206"/>
      <c r="FG125" s="206"/>
      <c r="FH125" s="206"/>
      <c r="FI125" s="206"/>
      <c r="FJ125" s="206"/>
      <c r="FK125" s="206"/>
      <c r="FL125" s="206"/>
      <c r="FM125" s="206"/>
      <c r="FN125" s="206"/>
      <c r="FO125" s="206"/>
      <c r="FP125" s="206"/>
      <c r="FQ125" s="206"/>
      <c r="FR125" s="206"/>
      <c r="FS125" s="206"/>
      <c r="FT125" s="206"/>
      <c r="FU125" s="206"/>
      <c r="FV125" s="206"/>
      <c r="FW125" s="206"/>
      <c r="FX125" s="206"/>
      <c r="FY125" s="206"/>
      <c r="FZ125" s="206"/>
      <c r="GA125" s="206"/>
    </row>
    <row r="126" spans="1:183" ht="18.75" customHeight="1" x14ac:dyDescent="0.4">
      <c r="A126" s="58"/>
      <c r="B126" s="61"/>
      <c r="C126" s="61"/>
      <c r="D126" s="61"/>
      <c r="E126" s="61"/>
      <c r="F126" s="61"/>
      <c r="G126" s="61"/>
      <c r="H126" s="61"/>
      <c r="I126" s="61"/>
      <c r="J126" s="61"/>
      <c r="K126" s="61"/>
      <c r="L126" s="722"/>
      <c r="M126" s="337"/>
      <c r="N126" s="337"/>
      <c r="O126" s="337"/>
      <c r="P126" s="337"/>
      <c r="Q126" s="337"/>
      <c r="R126" s="337"/>
      <c r="S126" s="337"/>
      <c r="T126" s="699" t="s">
        <v>227</v>
      </c>
      <c r="U126" s="700"/>
      <c r="V126" s="700"/>
      <c r="W126" s="700"/>
      <c r="X126" s="700"/>
      <c r="Y126" s="700"/>
      <c r="Z126" s="700"/>
      <c r="AA126" s="700"/>
      <c r="AB126" s="700"/>
      <c r="AC126" s="700"/>
      <c r="AD126" s="700"/>
      <c r="AE126" s="700"/>
      <c r="AF126" s="700"/>
      <c r="AG126" s="700"/>
      <c r="AH126" s="700"/>
      <c r="AI126" s="700"/>
      <c r="AJ126" s="700"/>
      <c r="AK126" s="701"/>
      <c r="AL126" s="699" t="s">
        <v>228</v>
      </c>
      <c r="AM126" s="700"/>
      <c r="AN126" s="700"/>
      <c r="AO126" s="700"/>
      <c r="AP126" s="700"/>
      <c r="AQ126" s="700"/>
      <c r="AR126" s="700"/>
      <c r="AS126" s="700"/>
      <c r="AT126" s="700"/>
      <c r="AU126" s="700"/>
      <c r="AV126" s="700"/>
      <c r="AW126" s="700"/>
      <c r="AX126" s="700"/>
      <c r="AY126" s="700"/>
      <c r="AZ126" s="700"/>
      <c r="BA126" s="700"/>
      <c r="BB126" s="700"/>
      <c r="BC126" s="702"/>
      <c r="BD126" s="61"/>
      <c r="BE126" s="61"/>
      <c r="BF126" s="61"/>
      <c r="BG126" s="61"/>
      <c r="BH126" s="61"/>
      <c r="BI126" s="61"/>
      <c r="BJ126" s="61"/>
      <c r="BK126" s="61"/>
      <c r="BL126" s="61"/>
      <c r="BM126" s="61"/>
      <c r="BN126" s="61"/>
      <c r="BO126" s="58"/>
      <c r="BP126" s="61"/>
      <c r="BQ126" s="61"/>
      <c r="BR126" s="61"/>
      <c r="BS126" s="61"/>
      <c r="BT126" s="61"/>
      <c r="BU126" s="61"/>
      <c r="BV126" s="61"/>
      <c r="BW126" s="61"/>
      <c r="BX126" s="61"/>
      <c r="BY126" s="61"/>
      <c r="BZ126" s="722"/>
      <c r="CA126" s="337"/>
      <c r="CB126" s="337"/>
      <c r="CC126" s="337"/>
      <c r="CD126" s="337"/>
      <c r="CE126" s="337"/>
      <c r="CF126" s="337"/>
      <c r="CG126" s="337"/>
      <c r="CH126" s="699" t="s">
        <v>227</v>
      </c>
      <c r="CI126" s="700"/>
      <c r="CJ126" s="700"/>
      <c r="CK126" s="700"/>
      <c r="CL126" s="700"/>
      <c r="CM126" s="700"/>
      <c r="CN126" s="700"/>
      <c r="CO126" s="700"/>
      <c r="CP126" s="700"/>
      <c r="CQ126" s="700"/>
      <c r="CR126" s="700"/>
      <c r="CS126" s="700"/>
      <c r="CT126" s="700"/>
      <c r="CU126" s="700"/>
      <c r="CV126" s="700"/>
      <c r="CW126" s="700"/>
      <c r="CX126" s="700"/>
      <c r="CY126" s="701"/>
      <c r="CZ126" s="699" t="s">
        <v>228</v>
      </c>
      <c r="DA126" s="700"/>
      <c r="DB126" s="700"/>
      <c r="DC126" s="700"/>
      <c r="DD126" s="700"/>
      <c r="DE126" s="700"/>
      <c r="DF126" s="700"/>
      <c r="DG126" s="700"/>
      <c r="DH126" s="700"/>
      <c r="DI126" s="700"/>
      <c r="DJ126" s="700"/>
      <c r="DK126" s="700"/>
      <c r="DL126" s="700"/>
      <c r="DM126" s="700"/>
      <c r="DN126" s="700"/>
      <c r="DO126" s="700"/>
      <c r="DP126" s="700"/>
      <c r="DQ126" s="702"/>
      <c r="DR126" s="61"/>
      <c r="DS126" s="61"/>
      <c r="DT126" s="61"/>
      <c r="DU126" s="61"/>
      <c r="DV126" s="61"/>
      <c r="DW126" s="61"/>
      <c r="DX126" s="61"/>
      <c r="DY126" s="61"/>
      <c r="DZ126" s="61"/>
      <c r="EA126" s="61"/>
      <c r="EB126" s="61"/>
      <c r="EC126" s="61"/>
      <c r="ED126" s="188"/>
    </row>
    <row r="127" spans="1:183" ht="18.75" customHeight="1" x14ac:dyDescent="0.4">
      <c r="A127" s="58"/>
      <c r="B127" s="61"/>
      <c r="C127" s="61"/>
      <c r="D127" s="61"/>
      <c r="E127" s="61"/>
      <c r="F127" s="61"/>
      <c r="G127" s="61"/>
      <c r="H127" s="61"/>
      <c r="I127" s="61"/>
      <c r="J127" s="61"/>
      <c r="K127" s="61"/>
      <c r="L127" s="721"/>
      <c r="M127" s="303"/>
      <c r="N127" s="303"/>
      <c r="O127" s="303"/>
      <c r="P127" s="303"/>
      <c r="Q127" s="303"/>
      <c r="R127" s="303"/>
      <c r="S127" s="303"/>
      <c r="T127" s="703" t="s">
        <v>229</v>
      </c>
      <c r="U127" s="703"/>
      <c r="V127" s="703"/>
      <c r="W127" s="703"/>
      <c r="X127" s="703"/>
      <c r="Y127" s="703"/>
      <c r="Z127" s="703"/>
      <c r="AA127" s="703"/>
      <c r="AB127" s="703"/>
      <c r="AC127" s="703" t="s">
        <v>230</v>
      </c>
      <c r="AD127" s="703"/>
      <c r="AE127" s="703"/>
      <c r="AF127" s="703"/>
      <c r="AG127" s="703"/>
      <c r="AH127" s="703"/>
      <c r="AI127" s="703"/>
      <c r="AJ127" s="703"/>
      <c r="AK127" s="703"/>
      <c r="AL127" s="703" t="s">
        <v>229</v>
      </c>
      <c r="AM127" s="703"/>
      <c r="AN127" s="703"/>
      <c r="AO127" s="703"/>
      <c r="AP127" s="703"/>
      <c r="AQ127" s="703"/>
      <c r="AR127" s="703"/>
      <c r="AS127" s="703"/>
      <c r="AT127" s="703"/>
      <c r="AU127" s="703" t="s">
        <v>230</v>
      </c>
      <c r="AV127" s="703"/>
      <c r="AW127" s="703"/>
      <c r="AX127" s="703"/>
      <c r="AY127" s="703"/>
      <c r="AZ127" s="703"/>
      <c r="BA127" s="703"/>
      <c r="BB127" s="703"/>
      <c r="BC127" s="704"/>
      <c r="BD127" s="61"/>
      <c r="BE127" s="61"/>
      <c r="BF127" s="61"/>
      <c r="BG127" s="61"/>
      <c r="BH127" s="61"/>
      <c r="BI127" s="61"/>
      <c r="BJ127" s="61"/>
      <c r="BK127" s="61"/>
      <c r="BL127" s="61"/>
      <c r="BM127" s="61"/>
      <c r="BN127" s="61"/>
      <c r="BO127" s="58"/>
      <c r="BP127" s="61"/>
      <c r="BQ127" s="61"/>
      <c r="BR127" s="61"/>
      <c r="BS127" s="61"/>
      <c r="BT127" s="61"/>
      <c r="BU127" s="61"/>
      <c r="BV127" s="61"/>
      <c r="BW127" s="61"/>
      <c r="BX127" s="61"/>
      <c r="BY127" s="61"/>
      <c r="BZ127" s="721"/>
      <c r="CA127" s="303"/>
      <c r="CB127" s="303"/>
      <c r="CC127" s="303"/>
      <c r="CD127" s="303"/>
      <c r="CE127" s="303"/>
      <c r="CF127" s="303"/>
      <c r="CG127" s="303"/>
      <c r="CH127" s="703" t="s">
        <v>229</v>
      </c>
      <c r="CI127" s="703"/>
      <c r="CJ127" s="703"/>
      <c r="CK127" s="703"/>
      <c r="CL127" s="703"/>
      <c r="CM127" s="703"/>
      <c r="CN127" s="703"/>
      <c r="CO127" s="703"/>
      <c r="CP127" s="703"/>
      <c r="CQ127" s="703" t="s">
        <v>230</v>
      </c>
      <c r="CR127" s="703"/>
      <c r="CS127" s="703"/>
      <c r="CT127" s="703"/>
      <c r="CU127" s="703"/>
      <c r="CV127" s="703"/>
      <c r="CW127" s="703"/>
      <c r="CX127" s="703"/>
      <c r="CY127" s="703"/>
      <c r="CZ127" s="703" t="s">
        <v>229</v>
      </c>
      <c r="DA127" s="703"/>
      <c r="DB127" s="703"/>
      <c r="DC127" s="703"/>
      <c r="DD127" s="703"/>
      <c r="DE127" s="703"/>
      <c r="DF127" s="703"/>
      <c r="DG127" s="703"/>
      <c r="DH127" s="703"/>
      <c r="DI127" s="703" t="s">
        <v>230</v>
      </c>
      <c r="DJ127" s="703"/>
      <c r="DK127" s="703"/>
      <c r="DL127" s="703"/>
      <c r="DM127" s="703"/>
      <c r="DN127" s="703"/>
      <c r="DO127" s="703"/>
      <c r="DP127" s="703"/>
      <c r="DQ127" s="704"/>
      <c r="DR127" s="61"/>
      <c r="DS127" s="61"/>
      <c r="DT127" s="61"/>
      <c r="DU127" s="61"/>
      <c r="DV127" s="61"/>
      <c r="DW127" s="61"/>
      <c r="DX127" s="61"/>
      <c r="DY127" s="61"/>
      <c r="DZ127" s="61"/>
      <c r="EA127" s="61"/>
      <c r="EB127" s="61"/>
      <c r="EC127" s="61"/>
      <c r="ED127" s="188"/>
    </row>
    <row r="128" spans="1:183" ht="18.75" customHeight="1" x14ac:dyDescent="0.4">
      <c r="A128" s="58"/>
      <c r="B128" s="61"/>
      <c r="C128" s="61"/>
      <c r="D128" s="61"/>
      <c r="E128" s="61"/>
      <c r="F128" s="61"/>
      <c r="G128" s="61"/>
      <c r="H128" s="61"/>
      <c r="I128" s="61"/>
      <c r="J128" s="61"/>
      <c r="K128" s="61"/>
      <c r="L128" s="721" t="s">
        <v>231</v>
      </c>
      <c r="M128" s="303"/>
      <c r="N128" s="303"/>
      <c r="O128" s="303"/>
      <c r="P128" s="303"/>
      <c r="Q128" s="303"/>
      <c r="R128" s="303"/>
      <c r="S128" s="303"/>
      <c r="T128" s="695" t="s">
        <v>232</v>
      </c>
      <c r="U128" s="693"/>
      <c r="V128" s="693"/>
      <c r="W128" s="696"/>
      <c r="X128" s="696"/>
      <c r="Y128" s="696"/>
      <c r="Z128" s="693" t="s">
        <v>233</v>
      </c>
      <c r="AA128" s="693"/>
      <c r="AB128" s="694"/>
      <c r="AC128" s="695" t="s">
        <v>232</v>
      </c>
      <c r="AD128" s="693"/>
      <c r="AE128" s="693"/>
      <c r="AF128" s="696"/>
      <c r="AG128" s="696"/>
      <c r="AH128" s="696"/>
      <c r="AI128" s="693" t="s">
        <v>233</v>
      </c>
      <c r="AJ128" s="693"/>
      <c r="AK128" s="694"/>
      <c r="AL128" s="695" t="s">
        <v>232</v>
      </c>
      <c r="AM128" s="693"/>
      <c r="AN128" s="693"/>
      <c r="AO128" s="696"/>
      <c r="AP128" s="696"/>
      <c r="AQ128" s="696"/>
      <c r="AR128" s="693" t="s">
        <v>233</v>
      </c>
      <c r="AS128" s="693"/>
      <c r="AT128" s="694"/>
      <c r="AU128" s="695" t="s">
        <v>232</v>
      </c>
      <c r="AV128" s="693"/>
      <c r="AW128" s="693"/>
      <c r="AX128" s="696"/>
      <c r="AY128" s="696"/>
      <c r="AZ128" s="696"/>
      <c r="BA128" s="693" t="s">
        <v>233</v>
      </c>
      <c r="BB128" s="693"/>
      <c r="BC128" s="705"/>
      <c r="BD128" s="61"/>
      <c r="BE128" s="61"/>
      <c r="BF128" s="61"/>
      <c r="BG128" s="61"/>
      <c r="BH128" s="61"/>
      <c r="BI128" s="61"/>
      <c r="BJ128" s="61"/>
      <c r="BK128" s="61"/>
      <c r="BL128" s="61"/>
      <c r="BM128" s="61"/>
      <c r="BN128" s="61"/>
      <c r="BO128" s="58"/>
      <c r="BP128" s="61"/>
      <c r="BQ128" s="61"/>
      <c r="BR128" s="61"/>
      <c r="BS128" s="61"/>
      <c r="BT128" s="61"/>
      <c r="BU128" s="61"/>
      <c r="BV128" s="61"/>
      <c r="BW128" s="61"/>
      <c r="BX128" s="61"/>
      <c r="BY128" s="61"/>
      <c r="BZ128" s="721" t="s">
        <v>231</v>
      </c>
      <c r="CA128" s="303"/>
      <c r="CB128" s="303"/>
      <c r="CC128" s="303"/>
      <c r="CD128" s="303"/>
      <c r="CE128" s="303"/>
      <c r="CF128" s="303"/>
      <c r="CG128" s="303"/>
      <c r="CH128" s="695" t="s">
        <v>232</v>
      </c>
      <c r="CI128" s="693"/>
      <c r="CJ128" s="693"/>
      <c r="CK128" s="696">
        <v>27</v>
      </c>
      <c r="CL128" s="696"/>
      <c r="CM128" s="696"/>
      <c r="CN128" s="693" t="s">
        <v>233</v>
      </c>
      <c r="CO128" s="693"/>
      <c r="CP128" s="694"/>
      <c r="CQ128" s="695" t="s">
        <v>232</v>
      </c>
      <c r="CR128" s="693"/>
      <c r="CS128" s="693"/>
      <c r="CT128" s="696">
        <v>9</v>
      </c>
      <c r="CU128" s="696"/>
      <c r="CV128" s="696"/>
      <c r="CW128" s="693" t="s">
        <v>233</v>
      </c>
      <c r="CX128" s="693"/>
      <c r="CY128" s="694"/>
      <c r="CZ128" s="695" t="s">
        <v>232</v>
      </c>
      <c r="DA128" s="693"/>
      <c r="DB128" s="693"/>
      <c r="DC128" s="696"/>
      <c r="DD128" s="696"/>
      <c r="DE128" s="696"/>
      <c r="DF128" s="693" t="s">
        <v>233</v>
      </c>
      <c r="DG128" s="693"/>
      <c r="DH128" s="694"/>
      <c r="DI128" s="695" t="s">
        <v>232</v>
      </c>
      <c r="DJ128" s="693"/>
      <c r="DK128" s="693"/>
      <c r="DL128" s="696"/>
      <c r="DM128" s="696"/>
      <c r="DN128" s="696"/>
      <c r="DO128" s="693" t="s">
        <v>233</v>
      </c>
      <c r="DP128" s="693"/>
      <c r="DQ128" s="705"/>
      <c r="DR128" s="61"/>
      <c r="DS128" s="61"/>
      <c r="DT128" s="61"/>
      <c r="DU128" s="61"/>
      <c r="DV128" s="61"/>
      <c r="DW128" s="61"/>
      <c r="DX128" s="61"/>
      <c r="DY128" s="61"/>
      <c r="DZ128" s="61"/>
      <c r="EA128" s="61"/>
      <c r="EB128" s="61"/>
      <c r="EC128" s="61"/>
      <c r="ED128" s="188"/>
    </row>
    <row r="129" spans="1:135" ht="18.75" customHeight="1" thickBot="1" x14ac:dyDescent="0.45">
      <c r="A129" s="58"/>
      <c r="B129" s="61"/>
      <c r="C129" s="61"/>
      <c r="D129" s="61"/>
      <c r="E129" s="61"/>
      <c r="F129" s="61"/>
      <c r="G129" s="61"/>
      <c r="H129" s="61"/>
      <c r="I129" s="61"/>
      <c r="J129" s="61"/>
      <c r="K129" s="61"/>
      <c r="L129" s="685" t="s">
        <v>234</v>
      </c>
      <c r="M129" s="322"/>
      <c r="N129" s="322"/>
      <c r="O129" s="322"/>
      <c r="P129" s="322"/>
      <c r="Q129" s="322"/>
      <c r="R129" s="322"/>
      <c r="S129" s="322"/>
      <c r="T129" s="686" t="s">
        <v>232</v>
      </c>
      <c r="U129" s="687"/>
      <c r="V129" s="687"/>
      <c r="W129" s="688"/>
      <c r="X129" s="688"/>
      <c r="Y129" s="688"/>
      <c r="Z129" s="687" t="s">
        <v>233</v>
      </c>
      <c r="AA129" s="687"/>
      <c r="AB129" s="689"/>
      <c r="AC129" s="686" t="s">
        <v>232</v>
      </c>
      <c r="AD129" s="687"/>
      <c r="AE129" s="687"/>
      <c r="AF129" s="688"/>
      <c r="AG129" s="688"/>
      <c r="AH129" s="688"/>
      <c r="AI129" s="687" t="s">
        <v>233</v>
      </c>
      <c r="AJ129" s="687"/>
      <c r="AK129" s="689"/>
      <c r="AL129" s="686" t="s">
        <v>232</v>
      </c>
      <c r="AM129" s="687"/>
      <c r="AN129" s="687"/>
      <c r="AO129" s="688"/>
      <c r="AP129" s="688"/>
      <c r="AQ129" s="688"/>
      <c r="AR129" s="687" t="s">
        <v>233</v>
      </c>
      <c r="AS129" s="687"/>
      <c r="AT129" s="689"/>
      <c r="AU129" s="686" t="s">
        <v>232</v>
      </c>
      <c r="AV129" s="687"/>
      <c r="AW129" s="687"/>
      <c r="AX129" s="688"/>
      <c r="AY129" s="688"/>
      <c r="AZ129" s="688"/>
      <c r="BA129" s="687" t="s">
        <v>233</v>
      </c>
      <c r="BB129" s="687"/>
      <c r="BC129" s="698"/>
      <c r="BD129" s="61"/>
      <c r="BE129" s="61"/>
      <c r="BF129" s="61"/>
      <c r="BG129" s="61"/>
      <c r="BH129" s="61"/>
      <c r="BI129" s="61"/>
      <c r="BJ129" s="61"/>
      <c r="BK129" s="61"/>
      <c r="BL129" s="61"/>
      <c r="BM129" s="61"/>
      <c r="BN129" s="61"/>
      <c r="BO129" s="58"/>
      <c r="BP129" s="61"/>
      <c r="BQ129" s="61"/>
      <c r="BR129" s="61"/>
      <c r="BS129" s="61"/>
      <c r="BT129" s="61"/>
      <c r="BU129" s="61"/>
      <c r="BV129" s="61"/>
      <c r="BW129" s="61"/>
      <c r="BX129" s="61"/>
      <c r="BY129" s="61"/>
      <c r="BZ129" s="685" t="s">
        <v>234</v>
      </c>
      <c r="CA129" s="322"/>
      <c r="CB129" s="322"/>
      <c r="CC129" s="322"/>
      <c r="CD129" s="322"/>
      <c r="CE129" s="322"/>
      <c r="CF129" s="322"/>
      <c r="CG129" s="322"/>
      <c r="CH129" s="686" t="s">
        <v>232</v>
      </c>
      <c r="CI129" s="687"/>
      <c r="CJ129" s="687"/>
      <c r="CK129" s="688">
        <v>9</v>
      </c>
      <c r="CL129" s="688"/>
      <c r="CM129" s="688"/>
      <c r="CN129" s="687" t="s">
        <v>233</v>
      </c>
      <c r="CO129" s="687"/>
      <c r="CP129" s="689"/>
      <c r="CQ129" s="686" t="s">
        <v>232</v>
      </c>
      <c r="CR129" s="687"/>
      <c r="CS129" s="687"/>
      <c r="CT129" s="688">
        <v>2</v>
      </c>
      <c r="CU129" s="688"/>
      <c r="CV129" s="688"/>
      <c r="CW129" s="687" t="s">
        <v>233</v>
      </c>
      <c r="CX129" s="687"/>
      <c r="CY129" s="689"/>
      <c r="CZ129" s="686" t="s">
        <v>232</v>
      </c>
      <c r="DA129" s="687"/>
      <c r="DB129" s="687"/>
      <c r="DC129" s="688"/>
      <c r="DD129" s="688"/>
      <c r="DE129" s="688"/>
      <c r="DF129" s="687" t="s">
        <v>233</v>
      </c>
      <c r="DG129" s="687"/>
      <c r="DH129" s="689"/>
      <c r="DI129" s="686" t="s">
        <v>232</v>
      </c>
      <c r="DJ129" s="687"/>
      <c r="DK129" s="687"/>
      <c r="DL129" s="688"/>
      <c r="DM129" s="688"/>
      <c r="DN129" s="688"/>
      <c r="DO129" s="687" t="s">
        <v>233</v>
      </c>
      <c r="DP129" s="687"/>
      <c r="DQ129" s="698"/>
      <c r="DR129" s="61"/>
      <c r="DS129" s="61"/>
      <c r="DT129" s="61"/>
      <c r="DU129" s="61"/>
      <c r="DV129" s="61"/>
      <c r="DW129" s="61"/>
      <c r="DX129" s="61"/>
      <c r="DY129" s="61"/>
      <c r="DZ129" s="61"/>
      <c r="EA129" s="61"/>
      <c r="EB129" s="61"/>
      <c r="EC129" s="61"/>
      <c r="ED129" s="188"/>
    </row>
    <row r="130" spans="1:135" ht="18.75" customHeight="1" x14ac:dyDescent="0.4">
      <c r="A130" s="58"/>
      <c r="V130" s="58"/>
      <c r="W130" s="58"/>
      <c r="X130" s="58"/>
      <c r="BO130" s="58"/>
      <c r="CJ130" s="58"/>
      <c r="CK130" s="58"/>
      <c r="CL130" s="58"/>
    </row>
    <row r="131" spans="1:135" ht="18.75" customHeight="1" x14ac:dyDescent="0.4">
      <c r="A131" s="58"/>
      <c r="B131" s="58"/>
      <c r="C131" s="58"/>
      <c r="D131" s="58"/>
      <c r="F131" s="58"/>
      <c r="G131" s="58"/>
      <c r="H131" s="58"/>
      <c r="I131" s="58"/>
      <c r="J131" s="58"/>
      <c r="K131" s="58"/>
      <c r="L131" s="58" t="s">
        <v>180</v>
      </c>
      <c r="M131" s="58"/>
      <c r="N131" s="58"/>
      <c r="O131" s="58"/>
      <c r="P131" s="62"/>
      <c r="Q131" s="62"/>
      <c r="R131" s="62"/>
      <c r="S131" s="62"/>
      <c r="T131" s="62"/>
      <c r="U131" s="62"/>
      <c r="V131" s="62"/>
      <c r="W131" s="62"/>
      <c r="X131" s="62"/>
      <c r="BO131" s="58"/>
      <c r="BP131" s="58"/>
      <c r="BQ131" s="58"/>
      <c r="BR131" s="58"/>
      <c r="BU131" s="58"/>
      <c r="BV131" s="58"/>
      <c r="BW131" s="58"/>
      <c r="BX131" s="58"/>
      <c r="BY131" s="58"/>
      <c r="BZ131" s="58" t="s">
        <v>235</v>
      </c>
      <c r="CA131" s="58"/>
      <c r="CB131" s="58"/>
      <c r="CC131" s="58"/>
      <c r="CD131" s="62"/>
      <c r="CE131" s="62"/>
      <c r="CF131" s="62"/>
      <c r="CG131" s="62"/>
      <c r="CH131" s="62"/>
      <c r="CI131" s="62"/>
      <c r="CJ131" s="62"/>
      <c r="CK131" s="62"/>
      <c r="CL131" s="62"/>
    </row>
    <row r="132" spans="1:135" ht="18.75" customHeight="1" x14ac:dyDescent="0.4">
      <c r="A132" s="58"/>
      <c r="B132" s="58"/>
      <c r="C132" s="58"/>
      <c r="F132" s="58"/>
      <c r="G132" s="58"/>
      <c r="H132" s="58"/>
      <c r="I132" s="58"/>
      <c r="J132" s="58"/>
      <c r="K132" s="58"/>
      <c r="L132" s="58" t="s">
        <v>121</v>
      </c>
      <c r="M132" s="58"/>
      <c r="N132" s="58"/>
      <c r="O132" s="58"/>
      <c r="P132" s="62"/>
      <c r="Q132" s="62"/>
      <c r="R132" s="62"/>
      <c r="S132" s="62"/>
      <c r="T132" s="62"/>
      <c r="U132" s="62"/>
      <c r="V132" s="62"/>
      <c r="W132" s="62"/>
      <c r="X132" s="62"/>
      <c r="BO132" s="58"/>
      <c r="BP132" s="58"/>
      <c r="BQ132" s="58"/>
      <c r="BU132" s="58"/>
      <c r="BV132" s="58"/>
      <c r="BW132" s="58"/>
      <c r="BX132" s="58"/>
      <c r="BY132" s="58"/>
      <c r="BZ132" s="58" t="s">
        <v>236</v>
      </c>
      <c r="CA132" s="58"/>
      <c r="CB132" s="58"/>
      <c r="CC132" s="58"/>
      <c r="CD132" s="62"/>
      <c r="CE132" s="62"/>
      <c r="CF132" s="62"/>
      <c r="CG132" s="62"/>
      <c r="CH132" s="62"/>
      <c r="CI132" s="62"/>
      <c r="CJ132" s="62"/>
      <c r="CK132" s="62"/>
      <c r="CL132" s="62"/>
    </row>
    <row r="133" spans="1:135" ht="18.75" customHeight="1" x14ac:dyDescent="0.4">
      <c r="A133" s="58"/>
      <c r="B133" s="58"/>
      <c r="C133" s="58"/>
      <c r="F133" s="58"/>
      <c r="G133" s="58"/>
      <c r="H133" s="58"/>
      <c r="I133" s="58"/>
      <c r="J133" s="58"/>
      <c r="K133" s="58"/>
      <c r="L133" s="58" t="s">
        <v>122</v>
      </c>
      <c r="M133" s="58"/>
      <c r="N133" s="58"/>
      <c r="O133" s="58"/>
      <c r="P133" s="62"/>
      <c r="Q133" s="62"/>
      <c r="R133" s="62"/>
      <c r="S133" s="62"/>
      <c r="T133" s="62"/>
      <c r="U133" s="62"/>
      <c r="V133" s="62"/>
      <c r="W133" s="62"/>
      <c r="X133" s="62"/>
      <c r="BO133" s="58"/>
      <c r="BP133" s="58"/>
      <c r="BQ133" s="58"/>
      <c r="BU133" s="58"/>
      <c r="BV133" s="58"/>
      <c r="BW133" s="58"/>
      <c r="BX133" s="58"/>
      <c r="BY133" s="58"/>
      <c r="BZ133" s="58" t="s">
        <v>237</v>
      </c>
      <c r="CA133" s="58"/>
      <c r="CB133" s="58"/>
      <c r="CC133" s="58"/>
      <c r="CD133" s="62"/>
      <c r="CE133" s="62"/>
      <c r="CF133" s="62"/>
      <c r="CG133" s="62"/>
      <c r="CH133" s="62"/>
      <c r="CI133" s="62"/>
      <c r="CJ133" s="62"/>
      <c r="CK133" s="62"/>
      <c r="CL133" s="62"/>
    </row>
    <row r="134" spans="1:135" ht="18.75" customHeight="1" x14ac:dyDescent="0.4">
      <c r="A134" s="58"/>
      <c r="B134" s="58"/>
      <c r="C134" s="58"/>
      <c r="E134" s="58"/>
      <c r="F134" s="58"/>
      <c r="G134" s="58"/>
      <c r="H134" s="58"/>
      <c r="I134" s="58"/>
      <c r="J134" s="58"/>
      <c r="K134" s="58"/>
      <c r="L134" s="58"/>
      <c r="M134" s="58"/>
      <c r="N134" s="58"/>
      <c r="O134" s="58"/>
      <c r="P134" s="58"/>
      <c r="Q134" s="58"/>
      <c r="R134" s="58"/>
      <c r="S134" s="58"/>
      <c r="T134" s="58"/>
      <c r="U134" s="58"/>
      <c r="V134" s="58"/>
      <c r="W134" s="58"/>
      <c r="X134" s="58"/>
      <c r="BO134" s="58"/>
      <c r="BP134" s="58"/>
      <c r="BQ134" s="58"/>
      <c r="BU134" s="58"/>
      <c r="BV134" s="58"/>
      <c r="BW134" s="58"/>
      <c r="BX134" s="58"/>
      <c r="BY134" s="58"/>
      <c r="BZ134" s="58" t="s">
        <v>238</v>
      </c>
      <c r="CA134" s="58"/>
      <c r="CB134" s="58"/>
      <c r="CC134" s="58"/>
      <c r="CD134" s="58"/>
      <c r="CE134" s="58"/>
      <c r="CF134" s="58"/>
      <c r="CG134" s="58"/>
      <c r="CH134" s="58"/>
      <c r="CI134" s="58"/>
      <c r="CJ134" s="58"/>
      <c r="CK134" s="58"/>
      <c r="CL134" s="58"/>
    </row>
    <row r="135" spans="1:135" ht="18.75" customHeight="1" x14ac:dyDescent="0.4">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row>
    <row r="136" spans="1:135" ht="18.75" customHeight="1" x14ac:dyDescent="0.4">
      <c r="A136" s="58"/>
      <c r="C136" s="59" t="s">
        <v>148</v>
      </c>
      <c r="D136" s="58"/>
      <c r="E136" s="58"/>
      <c r="F136" s="58"/>
      <c r="G136" s="58"/>
      <c r="H136" s="58"/>
      <c r="I136" s="58"/>
      <c r="J136" s="58"/>
      <c r="K136" s="58"/>
      <c r="L136" s="58"/>
      <c r="M136" s="58"/>
      <c r="N136" s="58"/>
      <c r="O136" s="58"/>
      <c r="P136" s="58"/>
      <c r="Q136" s="58"/>
      <c r="R136" s="58"/>
      <c r="S136" s="58"/>
      <c r="T136" s="58"/>
      <c r="U136" s="58"/>
      <c r="V136" s="58"/>
      <c r="W136" s="58"/>
      <c r="X136" s="58"/>
      <c r="BO136" s="58"/>
      <c r="BQ136" s="59" t="s">
        <v>148</v>
      </c>
      <c r="BR136" s="58"/>
      <c r="BS136" s="58"/>
      <c r="BT136" s="58"/>
      <c r="BU136" s="58"/>
      <c r="BV136" s="58"/>
      <c r="BW136" s="58"/>
      <c r="BX136" s="58"/>
      <c r="BY136" s="58"/>
      <c r="BZ136" s="58"/>
      <c r="CA136" s="58"/>
      <c r="CB136" s="58"/>
      <c r="CC136" s="58"/>
      <c r="CD136" s="58"/>
      <c r="CE136" s="58"/>
      <c r="CF136" s="58"/>
      <c r="CG136" s="58"/>
      <c r="CH136" s="58"/>
      <c r="CI136" s="58"/>
      <c r="CJ136" s="58"/>
      <c r="CK136" s="58"/>
      <c r="CL136" s="58"/>
    </row>
    <row r="137" spans="1:135" ht="18.75" customHeight="1" x14ac:dyDescent="0.4">
      <c r="A137" s="58"/>
      <c r="B137" s="58"/>
      <c r="C137" s="697" t="s">
        <v>474</v>
      </c>
      <c r="D137" s="697"/>
      <c r="E137" s="697"/>
      <c r="F137" s="697"/>
      <c r="G137" s="697"/>
      <c r="H137" s="697"/>
      <c r="I137" s="697"/>
      <c r="J137" s="697"/>
      <c r="K137" s="697"/>
      <c r="L137" s="697"/>
      <c r="M137" s="697"/>
      <c r="N137" s="697"/>
      <c r="O137" s="697"/>
      <c r="P137" s="697"/>
      <c r="Q137" s="697"/>
      <c r="R137" s="697"/>
      <c r="S137" s="697"/>
      <c r="T137" s="697"/>
      <c r="U137" s="697"/>
      <c r="V137" s="697"/>
      <c r="W137" s="697"/>
      <c r="X137" s="697"/>
      <c r="Y137" s="697"/>
      <c r="Z137" s="697"/>
      <c r="AA137" s="697"/>
      <c r="AB137" s="697"/>
      <c r="AC137" s="697"/>
      <c r="AD137" s="697"/>
      <c r="AE137" s="697"/>
      <c r="AF137" s="697"/>
      <c r="AG137" s="697"/>
      <c r="AH137" s="697"/>
      <c r="AI137" s="697"/>
      <c r="AJ137" s="697"/>
      <c r="AK137" s="697"/>
      <c r="AL137" s="697"/>
      <c r="AM137" s="697"/>
      <c r="AN137" s="697"/>
      <c r="AO137" s="697"/>
      <c r="AP137" s="697"/>
      <c r="AQ137" s="697"/>
      <c r="AR137" s="697"/>
      <c r="AS137" s="697"/>
      <c r="AT137" s="697"/>
      <c r="AU137" s="697"/>
      <c r="AV137" s="697"/>
      <c r="AW137" s="697"/>
      <c r="AX137" s="697"/>
      <c r="AY137" s="697"/>
      <c r="AZ137" s="697"/>
      <c r="BA137" s="697"/>
      <c r="BB137" s="697"/>
      <c r="BC137" s="697"/>
      <c r="BD137" s="697"/>
      <c r="BE137" s="697"/>
      <c r="BF137" s="697"/>
      <c r="BG137" s="697"/>
      <c r="BH137" s="697"/>
      <c r="BI137" s="697"/>
      <c r="BJ137" s="697"/>
      <c r="BK137" s="697"/>
      <c r="BL137" s="697"/>
      <c r="BO137" s="58"/>
      <c r="BP137" s="58"/>
      <c r="BQ137" s="697" t="s">
        <v>474</v>
      </c>
      <c r="BR137" s="697"/>
      <c r="BS137" s="697"/>
      <c r="BT137" s="697"/>
      <c r="BU137" s="697"/>
      <c r="BV137" s="697"/>
      <c r="BW137" s="697"/>
      <c r="BX137" s="697"/>
      <c r="BY137" s="697"/>
      <c r="BZ137" s="697"/>
      <c r="CA137" s="697"/>
      <c r="CB137" s="697"/>
      <c r="CC137" s="697"/>
      <c r="CD137" s="697"/>
      <c r="CE137" s="697"/>
      <c r="CF137" s="697"/>
      <c r="CG137" s="697"/>
      <c r="CH137" s="697"/>
      <c r="CI137" s="697"/>
      <c r="CJ137" s="697"/>
      <c r="CK137" s="697"/>
      <c r="CL137" s="697"/>
      <c r="CM137" s="697"/>
      <c r="CN137" s="697"/>
      <c r="CO137" s="697"/>
      <c r="CP137" s="697"/>
      <c r="CQ137" s="697"/>
      <c r="CR137" s="697"/>
      <c r="CS137" s="697"/>
      <c r="CT137" s="697"/>
      <c r="CU137" s="697"/>
      <c r="CV137" s="697"/>
      <c r="CW137" s="697"/>
      <c r="CX137" s="697"/>
      <c r="CY137" s="697"/>
      <c r="CZ137" s="697"/>
      <c r="DA137" s="697"/>
      <c r="DB137" s="697"/>
      <c r="DC137" s="697"/>
      <c r="DD137" s="697"/>
      <c r="DE137" s="697"/>
      <c r="DF137" s="697"/>
      <c r="DG137" s="697"/>
      <c r="DH137" s="697"/>
      <c r="DI137" s="697"/>
      <c r="DJ137" s="697"/>
      <c r="DK137" s="697"/>
      <c r="DL137" s="697"/>
      <c r="DM137" s="697"/>
      <c r="DN137" s="697"/>
      <c r="DO137" s="697"/>
      <c r="DP137" s="697"/>
      <c r="DQ137" s="697"/>
      <c r="DR137" s="697"/>
      <c r="DS137" s="697"/>
      <c r="DT137" s="697"/>
      <c r="DU137" s="697"/>
      <c r="DV137" s="697"/>
      <c r="DW137" s="697"/>
      <c r="DX137" s="697"/>
      <c r="DY137" s="697"/>
      <c r="DZ137" s="697"/>
    </row>
    <row r="138" spans="1:135" ht="18.75" customHeight="1" x14ac:dyDescent="0.4">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row>
    <row r="139" spans="1:135" ht="18.75" customHeight="1" x14ac:dyDescent="0.4">
      <c r="A139" s="58"/>
      <c r="C139" s="59" t="s">
        <v>174</v>
      </c>
      <c r="D139" s="58"/>
      <c r="E139" s="58"/>
      <c r="F139" s="58"/>
      <c r="G139" s="58"/>
      <c r="H139" s="58"/>
      <c r="I139" s="58"/>
      <c r="J139" s="58"/>
      <c r="K139" s="58"/>
      <c r="L139" s="58"/>
      <c r="M139" s="58"/>
      <c r="N139" s="58"/>
      <c r="O139" s="58"/>
      <c r="P139" s="58"/>
      <c r="Q139" s="58"/>
      <c r="R139" s="58"/>
      <c r="S139" s="58"/>
      <c r="T139" s="58"/>
      <c r="U139" s="58"/>
      <c r="V139" s="58"/>
      <c r="W139" s="58"/>
      <c r="X139" s="58"/>
      <c r="BO139" s="58"/>
      <c r="BQ139" s="59" t="s">
        <v>174</v>
      </c>
      <c r="BR139" s="58"/>
      <c r="BS139" s="58"/>
      <c r="BT139" s="58"/>
      <c r="BU139" s="58"/>
      <c r="BV139" s="58"/>
      <c r="BW139" s="58"/>
      <c r="BX139" s="58"/>
      <c r="BY139" s="58"/>
      <c r="BZ139" s="58"/>
      <c r="CA139" s="58"/>
      <c r="CB139" s="58"/>
      <c r="CC139" s="58"/>
      <c r="CD139" s="58"/>
      <c r="CE139" s="58"/>
      <c r="CF139" s="58"/>
      <c r="CG139" s="58"/>
      <c r="CH139" s="58"/>
      <c r="CI139" s="58"/>
      <c r="CJ139" s="58"/>
      <c r="CK139" s="58"/>
      <c r="CL139" s="58"/>
    </row>
    <row r="140" spans="1:135" ht="18.75" customHeight="1" x14ac:dyDescent="0.4">
      <c r="A140" s="58"/>
      <c r="C140" s="285" t="s">
        <v>452</v>
      </c>
      <c r="D140" s="58"/>
      <c r="E140" s="58"/>
      <c r="F140" s="58"/>
      <c r="G140" s="58"/>
      <c r="H140" s="58"/>
      <c r="I140" s="58"/>
      <c r="J140" s="58"/>
      <c r="K140" s="58"/>
      <c r="L140" s="58"/>
      <c r="M140" s="58"/>
      <c r="N140" s="58"/>
      <c r="O140" s="58"/>
      <c r="P140" s="58"/>
      <c r="Q140" s="58"/>
      <c r="R140" s="58"/>
      <c r="S140" s="58"/>
      <c r="T140" s="58"/>
      <c r="U140" s="58"/>
      <c r="V140" s="58"/>
      <c r="W140" s="58"/>
      <c r="X140" s="58"/>
      <c r="BO140" s="58"/>
      <c r="BQ140" s="285" t="s">
        <v>452</v>
      </c>
      <c r="BR140" s="58"/>
      <c r="BS140" s="58"/>
      <c r="BT140" s="58"/>
      <c r="BU140" s="58"/>
      <c r="BV140" s="58"/>
      <c r="BW140" s="58"/>
      <c r="BX140" s="58"/>
      <c r="BY140" s="58"/>
      <c r="BZ140" s="58"/>
      <c r="CA140" s="58"/>
      <c r="CB140" s="58"/>
      <c r="CC140" s="58"/>
      <c r="CD140" s="58"/>
      <c r="CE140" s="58"/>
      <c r="CF140" s="58"/>
      <c r="CG140" s="58"/>
      <c r="CH140" s="58"/>
      <c r="CI140" s="58"/>
      <c r="CJ140" s="58"/>
      <c r="CK140" s="58"/>
      <c r="CL140" s="58"/>
    </row>
    <row r="141" spans="1:135" s="3" customFormat="1" ht="18.75" customHeight="1" x14ac:dyDescent="0.4">
      <c r="A141" s="58"/>
      <c r="B141" s="58"/>
      <c r="C141" s="63" t="s">
        <v>453</v>
      </c>
      <c r="D141" s="58"/>
      <c r="E141" s="62"/>
      <c r="F141" s="38"/>
      <c r="G141" s="38"/>
      <c r="H141" s="38"/>
      <c r="I141" s="38"/>
      <c r="J141" s="58"/>
      <c r="K141" s="327"/>
      <c r="L141" s="327"/>
      <c r="M141" s="63" t="s">
        <v>175</v>
      </c>
      <c r="N141" s="63"/>
      <c r="O141" s="63"/>
      <c r="P141" s="63"/>
      <c r="Q141" s="63"/>
      <c r="R141" s="63"/>
      <c r="S141" s="63"/>
      <c r="T141" s="63"/>
      <c r="U141" s="63"/>
      <c r="V141" s="63"/>
      <c r="W141" s="38"/>
      <c r="X141" s="38"/>
      <c r="Y141" s="38"/>
      <c r="Z141" s="38"/>
      <c r="AA141" s="38"/>
      <c r="AB141" s="327" t="s">
        <v>476</v>
      </c>
      <c r="AC141" s="327"/>
      <c r="AD141" s="327"/>
      <c r="AE141" s="327"/>
      <c r="AF141" s="327"/>
      <c r="AG141" s="327"/>
      <c r="AH141" s="327"/>
      <c r="AI141" s="327"/>
      <c r="AJ141" s="327"/>
      <c r="AK141" s="327"/>
      <c r="AL141" s="327"/>
      <c r="AM141" s="65" t="s">
        <v>176</v>
      </c>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58"/>
      <c r="BP141" s="58"/>
      <c r="BQ141" s="63" t="s">
        <v>453</v>
      </c>
      <c r="BR141" s="58"/>
      <c r="BS141" s="62"/>
      <c r="BT141" s="38"/>
      <c r="BU141" s="38"/>
      <c r="BV141" s="38"/>
      <c r="BW141" s="38"/>
      <c r="BX141" s="58"/>
      <c r="BY141" s="327">
        <v>8</v>
      </c>
      <c r="BZ141" s="327"/>
      <c r="CA141" s="63" t="s">
        <v>175</v>
      </c>
      <c r="CB141" s="63"/>
      <c r="CC141" s="63"/>
      <c r="CD141" s="63"/>
      <c r="CE141" s="63"/>
      <c r="CF141" s="63"/>
      <c r="CG141" s="63"/>
      <c r="CH141" s="63"/>
      <c r="CI141" s="63"/>
      <c r="CJ141" s="63"/>
      <c r="CK141" s="38"/>
      <c r="CL141" s="38"/>
      <c r="CM141" s="38"/>
      <c r="CN141" s="38"/>
      <c r="CO141" s="38"/>
      <c r="CP141" s="327" t="s">
        <v>454</v>
      </c>
      <c r="CQ141" s="327"/>
      <c r="CR141" s="327"/>
      <c r="CS141" s="327"/>
      <c r="CT141" s="327"/>
      <c r="CU141" s="327"/>
      <c r="CV141" s="327"/>
      <c r="CW141" s="327"/>
      <c r="CX141" s="327"/>
      <c r="CY141" s="327"/>
      <c r="CZ141" s="327"/>
      <c r="DA141" s="65" t="s">
        <v>176</v>
      </c>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61"/>
    </row>
    <row r="142" spans="1:135" ht="18.75" customHeight="1" x14ac:dyDescent="0.4">
      <c r="A142" s="58"/>
      <c r="B142" s="58"/>
      <c r="C142" s="58" t="s">
        <v>177</v>
      </c>
      <c r="D142" s="64"/>
      <c r="E142" s="63"/>
      <c r="F142" s="64"/>
      <c r="G142" s="63"/>
      <c r="H142" s="65"/>
      <c r="I142" s="63"/>
      <c r="J142" s="63"/>
      <c r="K142" s="63"/>
      <c r="L142" s="66"/>
      <c r="M142" s="66"/>
      <c r="N142" s="66"/>
      <c r="O142" s="66"/>
      <c r="P142" s="66"/>
      <c r="Q142" s="66"/>
      <c r="R142" s="66"/>
      <c r="S142" s="66"/>
      <c r="T142" s="66"/>
      <c r="U142" s="66"/>
      <c r="V142" s="66"/>
      <c r="W142" s="67"/>
      <c r="X142" s="58"/>
      <c r="BO142" s="58"/>
      <c r="BP142" s="58"/>
      <c r="BQ142" s="58" t="s">
        <v>177</v>
      </c>
      <c r="BR142" s="64"/>
      <c r="BS142" s="63"/>
      <c r="BT142" s="64"/>
      <c r="BU142" s="63"/>
      <c r="BV142" s="65"/>
      <c r="BW142" s="63"/>
      <c r="BX142" s="63"/>
      <c r="BY142" s="63"/>
      <c r="BZ142" s="66"/>
      <c r="CA142" s="66"/>
      <c r="CB142" s="66"/>
      <c r="CC142" s="66"/>
      <c r="CD142" s="66"/>
      <c r="CE142" s="66"/>
      <c r="CF142" s="66"/>
      <c r="CG142" s="66"/>
      <c r="CH142" s="66"/>
      <c r="CI142" s="66"/>
      <c r="CJ142" s="66"/>
      <c r="CK142" s="67"/>
      <c r="CL142" s="58"/>
    </row>
    <row r="143" spans="1:135" ht="18.75" customHeight="1" x14ac:dyDescent="0.4">
      <c r="A143" s="58"/>
      <c r="B143" s="58"/>
      <c r="C143" s="68"/>
      <c r="D143" s="68"/>
      <c r="E143" s="68"/>
      <c r="F143" s="68"/>
      <c r="G143" s="68"/>
      <c r="H143" s="68"/>
      <c r="I143" s="68"/>
      <c r="J143" s="68"/>
      <c r="K143" s="68"/>
      <c r="L143" s="68"/>
      <c r="M143" s="68"/>
      <c r="N143" s="68"/>
      <c r="O143" s="68"/>
      <c r="P143" s="68"/>
      <c r="Q143" s="68"/>
      <c r="R143" s="68"/>
      <c r="S143" s="68"/>
      <c r="T143" s="68"/>
      <c r="U143" s="68"/>
      <c r="V143" s="68"/>
      <c r="W143" s="68"/>
      <c r="X143" s="58"/>
      <c r="BO143" s="58"/>
      <c r="BP143" s="5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58"/>
    </row>
    <row r="144" spans="1:135" ht="18.75" customHeight="1" x14ac:dyDescent="0.4">
      <c r="A144" s="58"/>
      <c r="B144" s="58"/>
      <c r="C144" s="68"/>
      <c r="D144" s="692"/>
      <c r="E144" s="692"/>
      <c r="F144" s="692"/>
      <c r="G144" s="692"/>
      <c r="H144" s="692"/>
      <c r="I144" s="692"/>
      <c r="J144" s="692"/>
      <c r="K144" s="692"/>
      <c r="L144" s="692"/>
      <c r="M144" s="692"/>
      <c r="N144" s="692"/>
      <c r="O144" s="692"/>
      <c r="P144" s="692"/>
      <c r="Q144" s="692"/>
      <c r="R144" s="692"/>
      <c r="S144" s="692"/>
      <c r="T144" s="692"/>
      <c r="U144" s="692"/>
      <c r="V144" s="692"/>
      <c r="W144" s="692"/>
      <c r="X144" s="58"/>
      <c r="BO144" s="58"/>
      <c r="BP144" s="58"/>
      <c r="BQ144" s="68"/>
      <c r="BR144" s="691" t="s">
        <v>478</v>
      </c>
      <c r="BS144" s="691"/>
      <c r="BT144" s="691"/>
      <c r="BU144" s="691"/>
      <c r="BV144" s="691"/>
      <c r="BW144" s="691"/>
      <c r="BX144" s="691"/>
      <c r="BY144" s="691"/>
      <c r="BZ144" s="691"/>
      <c r="CA144" s="691"/>
      <c r="CB144" s="691"/>
      <c r="CC144" s="691"/>
      <c r="CD144" s="691"/>
      <c r="CE144" s="691"/>
      <c r="CF144" s="691"/>
      <c r="CG144" s="691"/>
      <c r="CH144" s="691"/>
      <c r="CI144" s="691"/>
      <c r="CJ144" s="691"/>
      <c r="CK144" s="691"/>
      <c r="CL144" s="58"/>
    </row>
    <row r="145" spans="1:196" ht="18.75" customHeight="1" x14ac:dyDescent="0.4">
      <c r="A145" s="58"/>
      <c r="B145" s="58"/>
      <c r="C145" s="68"/>
      <c r="D145" s="692"/>
      <c r="E145" s="692"/>
      <c r="F145" s="692"/>
      <c r="G145" s="692"/>
      <c r="H145" s="692"/>
      <c r="I145" s="692"/>
      <c r="J145" s="692"/>
      <c r="K145" s="692"/>
      <c r="L145" s="692"/>
      <c r="M145" s="692"/>
      <c r="N145" s="692"/>
      <c r="O145" s="692"/>
      <c r="P145" s="692"/>
      <c r="Q145" s="692"/>
      <c r="R145" s="692"/>
      <c r="S145" s="692"/>
      <c r="T145" s="692"/>
      <c r="U145" s="692"/>
      <c r="V145" s="692"/>
      <c r="W145" s="692"/>
      <c r="X145" s="58"/>
      <c r="BO145" s="58"/>
      <c r="BP145" s="58"/>
      <c r="BQ145" s="68"/>
      <c r="BR145" s="691" t="s">
        <v>239</v>
      </c>
      <c r="BS145" s="691"/>
      <c r="BT145" s="691"/>
      <c r="BU145" s="691"/>
      <c r="BV145" s="691"/>
      <c r="BW145" s="691"/>
      <c r="BX145" s="691"/>
      <c r="BY145" s="691"/>
      <c r="BZ145" s="691"/>
      <c r="CA145" s="691"/>
      <c r="CB145" s="691"/>
      <c r="CC145" s="691"/>
      <c r="CD145" s="691"/>
      <c r="CE145" s="691"/>
      <c r="CF145" s="691"/>
      <c r="CG145" s="691"/>
      <c r="CH145" s="691"/>
      <c r="CI145" s="691"/>
      <c r="CJ145" s="691"/>
      <c r="CK145" s="691"/>
      <c r="CL145" s="58"/>
    </row>
    <row r="146" spans="1:196" ht="18.75" customHeight="1" x14ac:dyDescent="0.4">
      <c r="A146" s="58"/>
      <c r="B146" s="58"/>
      <c r="C146" s="68"/>
      <c r="D146" s="692"/>
      <c r="E146" s="692"/>
      <c r="F146" s="692"/>
      <c r="G146" s="692"/>
      <c r="H146" s="692"/>
      <c r="I146" s="692"/>
      <c r="J146" s="692"/>
      <c r="K146" s="692"/>
      <c r="L146" s="692"/>
      <c r="M146" s="692"/>
      <c r="N146" s="692"/>
      <c r="O146" s="692"/>
      <c r="P146" s="692"/>
      <c r="Q146" s="692"/>
      <c r="R146" s="692"/>
      <c r="S146" s="692"/>
      <c r="T146" s="692"/>
      <c r="U146" s="692"/>
      <c r="V146" s="692"/>
      <c r="W146" s="692"/>
      <c r="X146" s="58"/>
      <c r="BO146" s="58"/>
      <c r="BP146" s="58"/>
      <c r="BQ146" s="68"/>
      <c r="BR146" s="691" t="s">
        <v>240</v>
      </c>
      <c r="BS146" s="691"/>
      <c r="BT146" s="691"/>
      <c r="BU146" s="691"/>
      <c r="BV146" s="691"/>
      <c r="BW146" s="691"/>
      <c r="BX146" s="691"/>
      <c r="BY146" s="691"/>
      <c r="BZ146" s="691"/>
      <c r="CA146" s="691"/>
      <c r="CB146" s="691"/>
      <c r="CC146" s="691"/>
      <c r="CD146" s="691"/>
      <c r="CE146" s="691"/>
      <c r="CF146" s="691"/>
      <c r="CG146" s="691"/>
      <c r="CH146" s="691"/>
      <c r="CI146" s="691"/>
      <c r="CJ146" s="691"/>
      <c r="CK146" s="691"/>
      <c r="CL146" s="58"/>
    </row>
    <row r="147" spans="1:196" ht="18.75" customHeight="1" x14ac:dyDescent="0.4">
      <c r="A147" s="58"/>
      <c r="B147" s="58"/>
      <c r="C147" s="68"/>
      <c r="D147" s="690"/>
      <c r="E147" s="690"/>
      <c r="F147" s="690"/>
      <c r="G147" s="690"/>
      <c r="H147" s="690"/>
      <c r="I147" s="690"/>
      <c r="J147" s="690"/>
      <c r="K147" s="690"/>
      <c r="L147" s="690"/>
      <c r="M147" s="690"/>
      <c r="N147" s="690"/>
      <c r="O147" s="690"/>
      <c r="P147" s="690"/>
      <c r="Q147" s="690"/>
      <c r="R147" s="690"/>
      <c r="S147" s="690"/>
      <c r="T147" s="690"/>
      <c r="U147" s="690"/>
      <c r="V147" s="690"/>
      <c r="W147" s="690"/>
      <c r="X147" s="58"/>
      <c r="BO147" s="58"/>
      <c r="BP147" s="58"/>
      <c r="BQ147" s="68"/>
      <c r="BR147" s="691"/>
      <c r="BS147" s="691"/>
      <c r="BT147" s="691"/>
      <c r="BU147" s="691"/>
      <c r="BV147" s="691"/>
      <c r="BW147" s="691"/>
      <c r="BX147" s="691"/>
      <c r="BY147" s="691"/>
      <c r="BZ147" s="691"/>
      <c r="CA147" s="691"/>
      <c r="CB147" s="691"/>
      <c r="CC147" s="691"/>
      <c r="CD147" s="691"/>
      <c r="CE147" s="691"/>
      <c r="CF147" s="691"/>
      <c r="CG147" s="691"/>
      <c r="CH147" s="691"/>
      <c r="CI147" s="691"/>
      <c r="CJ147" s="691"/>
      <c r="CK147" s="691"/>
      <c r="CL147" s="58"/>
    </row>
    <row r="148" spans="1:196" ht="18.75" customHeight="1" x14ac:dyDescent="0.4">
      <c r="A148" s="58"/>
      <c r="B148" s="58"/>
      <c r="C148" s="68"/>
      <c r="D148" s="690"/>
      <c r="E148" s="690"/>
      <c r="F148" s="690"/>
      <c r="G148" s="690"/>
      <c r="H148" s="690"/>
      <c r="I148" s="690"/>
      <c r="J148" s="690"/>
      <c r="K148" s="690"/>
      <c r="L148" s="690"/>
      <c r="M148" s="690"/>
      <c r="N148" s="690"/>
      <c r="O148" s="690"/>
      <c r="P148" s="690"/>
      <c r="Q148" s="690"/>
      <c r="R148" s="690"/>
      <c r="S148" s="690"/>
      <c r="T148" s="690"/>
      <c r="U148" s="690"/>
      <c r="V148" s="690"/>
      <c r="W148" s="690"/>
      <c r="X148" s="58"/>
      <c r="BO148" s="58"/>
      <c r="BP148" s="58"/>
      <c r="BQ148" s="68"/>
      <c r="BR148" s="691"/>
      <c r="BS148" s="691"/>
      <c r="BT148" s="691"/>
      <c r="BU148" s="691"/>
      <c r="BV148" s="691"/>
      <c r="BW148" s="691"/>
      <c r="BX148" s="691"/>
      <c r="BY148" s="691"/>
      <c r="BZ148" s="691"/>
      <c r="CA148" s="691"/>
      <c r="CB148" s="691"/>
      <c r="CC148" s="691"/>
      <c r="CD148" s="691"/>
      <c r="CE148" s="691"/>
      <c r="CF148" s="691"/>
      <c r="CG148" s="691"/>
      <c r="CH148" s="691"/>
      <c r="CI148" s="691"/>
      <c r="CJ148" s="691"/>
      <c r="CK148" s="691"/>
      <c r="CL148" s="58"/>
    </row>
    <row r="149" spans="1:196" ht="18.75" customHeight="1" x14ac:dyDescent="0.4">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BR149" s="38" t="s">
        <v>455</v>
      </c>
    </row>
    <row r="150" spans="1:196" ht="18.75" customHeight="1" x14ac:dyDescent="0.4">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row>
    <row r="151" spans="1:196" ht="18.75" customHeight="1" x14ac:dyDescent="0.4">
      <c r="A151" s="305" t="s">
        <v>490</v>
      </c>
      <c r="B151" s="305"/>
      <c r="C151" s="305"/>
      <c r="D151" s="305"/>
      <c r="E151" s="58"/>
      <c r="F151" s="58"/>
      <c r="G151" s="58"/>
      <c r="H151" s="58"/>
      <c r="I151" s="58"/>
      <c r="J151" s="58"/>
      <c r="K151" s="58"/>
      <c r="L151" s="58"/>
      <c r="M151" s="58"/>
      <c r="N151" s="58"/>
      <c r="O151" s="58"/>
      <c r="P151" s="58"/>
      <c r="Q151" s="58"/>
      <c r="R151" s="58"/>
      <c r="S151" s="58"/>
      <c r="T151" s="58"/>
      <c r="U151" s="58"/>
      <c r="V151" s="58"/>
      <c r="W151" s="58"/>
      <c r="X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row>
    <row r="152" spans="1:196" ht="18.75" customHeight="1" x14ac:dyDescent="0.4">
      <c r="A152" s="69"/>
      <c r="B152" s="69"/>
      <c r="C152" s="70" t="s">
        <v>346</v>
      </c>
      <c r="D152" s="71"/>
      <c r="E152" s="71"/>
      <c r="F152" s="71"/>
      <c r="G152" s="71"/>
      <c r="H152" s="71"/>
      <c r="I152" s="71"/>
      <c r="J152" s="71"/>
      <c r="K152" s="71"/>
      <c r="L152" s="71"/>
      <c r="M152" s="71"/>
      <c r="N152" s="71"/>
      <c r="O152" s="71"/>
      <c r="P152" s="71"/>
      <c r="Q152" s="71"/>
      <c r="R152" s="71"/>
      <c r="S152" s="71"/>
      <c r="T152" s="71"/>
      <c r="U152" s="71"/>
      <c r="V152" s="71"/>
      <c r="W152" s="71"/>
      <c r="X152" s="69"/>
      <c r="Y152" s="69"/>
      <c r="Z152" s="69"/>
      <c r="AA152" s="69"/>
      <c r="AB152" s="69"/>
      <c r="AC152" s="69"/>
      <c r="AD152" s="69"/>
      <c r="BE152" s="371" t="s">
        <v>241</v>
      </c>
      <c r="BF152" s="372"/>
      <c r="BG152" s="372"/>
      <c r="BH152" s="372"/>
      <c r="BI152" s="372"/>
      <c r="BJ152" s="372"/>
      <c r="BK152" s="372"/>
      <c r="BL152" s="373"/>
      <c r="BO152" s="69"/>
      <c r="BP152" s="69"/>
      <c r="BQ152" s="70" t="s">
        <v>346</v>
      </c>
      <c r="BR152" s="71"/>
      <c r="BS152" s="71"/>
      <c r="BT152" s="71"/>
      <c r="BU152" s="71"/>
      <c r="BV152" s="71"/>
      <c r="BW152" s="71"/>
      <c r="BX152" s="71"/>
      <c r="BY152" s="71"/>
      <c r="BZ152" s="71"/>
      <c r="CA152" s="71"/>
      <c r="CB152" s="71"/>
      <c r="CC152" s="71"/>
      <c r="CD152" s="71"/>
      <c r="CE152" s="71"/>
      <c r="CF152" s="71"/>
      <c r="CG152" s="71"/>
      <c r="CH152" s="71"/>
      <c r="CI152" s="71"/>
      <c r="CJ152" s="71"/>
      <c r="CK152" s="71"/>
      <c r="CL152" s="69"/>
      <c r="CM152" s="69"/>
      <c r="CN152" s="69"/>
      <c r="CO152" s="69"/>
      <c r="CP152" s="69"/>
      <c r="CQ152" s="69"/>
      <c r="CR152" s="69"/>
      <c r="DS152" s="371" t="s">
        <v>213</v>
      </c>
      <c r="DT152" s="372"/>
      <c r="DU152" s="372"/>
      <c r="DV152" s="372"/>
      <c r="DW152" s="372"/>
      <c r="DX152" s="372"/>
      <c r="DY152" s="372"/>
      <c r="DZ152" s="373"/>
    </row>
    <row r="153" spans="1:196" ht="18.75" customHeight="1" x14ac:dyDescent="0.4">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BE153" s="374"/>
      <c r="BF153" s="375"/>
      <c r="BG153" s="375"/>
      <c r="BH153" s="375"/>
      <c r="BI153" s="375"/>
      <c r="BJ153" s="375"/>
      <c r="BK153" s="375"/>
      <c r="BL153" s="376"/>
      <c r="BO153" s="69"/>
      <c r="BP153" s="69"/>
      <c r="BQ153" s="69"/>
      <c r="BR153" s="69"/>
      <c r="BS153" s="69"/>
      <c r="BT153" s="69"/>
      <c r="BU153" s="69"/>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DS153" s="374"/>
      <c r="DT153" s="375"/>
      <c r="DU153" s="375"/>
      <c r="DV153" s="375"/>
      <c r="DW153" s="375"/>
      <c r="DX153" s="375"/>
      <c r="DY153" s="375"/>
      <c r="DZ153" s="376"/>
    </row>
    <row r="154" spans="1:196" ht="18.75" customHeight="1" x14ac:dyDescent="0.4">
      <c r="A154" s="69"/>
      <c r="B154" s="69"/>
      <c r="C154" s="72" t="s">
        <v>45</v>
      </c>
      <c r="D154" s="72"/>
      <c r="E154" s="72"/>
      <c r="F154" s="72"/>
      <c r="G154" s="72"/>
      <c r="H154" s="72"/>
      <c r="I154" s="72"/>
      <c r="J154" s="72"/>
      <c r="K154" s="72"/>
      <c r="L154" s="72"/>
      <c r="M154" s="69"/>
      <c r="N154" s="72"/>
      <c r="O154" s="72"/>
      <c r="P154" s="72"/>
      <c r="Q154" s="72"/>
      <c r="R154" s="72"/>
      <c r="S154" s="69"/>
      <c r="T154" s="69"/>
      <c r="U154" s="69"/>
      <c r="V154" s="69"/>
      <c r="W154" s="69"/>
      <c r="X154" s="69"/>
      <c r="Y154" s="69"/>
      <c r="Z154" s="69"/>
      <c r="AA154" s="69"/>
      <c r="AB154" s="69"/>
      <c r="AC154" s="69"/>
      <c r="AD154" s="69"/>
      <c r="BO154" s="69"/>
      <c r="BP154" s="69"/>
      <c r="BQ154" s="72" t="s">
        <v>45</v>
      </c>
      <c r="BR154" s="72"/>
      <c r="BS154" s="72"/>
      <c r="BT154" s="72"/>
      <c r="BU154" s="72"/>
      <c r="BV154" s="72"/>
      <c r="BW154" s="72"/>
      <c r="BX154" s="72"/>
      <c r="BY154" s="72"/>
      <c r="BZ154" s="72"/>
      <c r="CA154" s="69"/>
      <c r="CB154" s="72"/>
      <c r="CC154" s="72"/>
      <c r="CD154" s="72"/>
      <c r="CE154" s="72"/>
      <c r="CF154" s="72"/>
      <c r="CG154" s="69"/>
      <c r="CH154" s="69"/>
      <c r="CI154" s="69"/>
      <c r="CJ154" s="69"/>
      <c r="CK154" s="69"/>
      <c r="CL154" s="69"/>
      <c r="CM154" s="69"/>
      <c r="CN154" s="69"/>
      <c r="CO154" s="69"/>
      <c r="CP154" s="69"/>
      <c r="CQ154" s="69"/>
      <c r="CR154" s="69"/>
    </row>
    <row r="155" spans="1:196" ht="18.75" customHeight="1" x14ac:dyDescent="0.4">
      <c r="A155" s="69"/>
      <c r="B155" s="69"/>
      <c r="C155" s="72"/>
      <c r="D155" s="72"/>
      <c r="E155" s="72"/>
      <c r="F155" s="72"/>
      <c r="G155" s="72"/>
      <c r="H155" s="72"/>
      <c r="I155" s="72"/>
      <c r="J155" s="72"/>
      <c r="K155" s="72"/>
      <c r="L155" s="72"/>
      <c r="M155" s="69"/>
      <c r="N155" s="72"/>
      <c r="O155" s="72"/>
      <c r="P155" s="72"/>
      <c r="Q155" s="72"/>
      <c r="R155" s="72"/>
      <c r="S155" s="69"/>
      <c r="T155" s="69"/>
      <c r="U155" s="69"/>
      <c r="V155" s="69"/>
      <c r="W155" s="69"/>
      <c r="X155" s="69"/>
      <c r="Y155" s="69"/>
      <c r="Z155" s="69"/>
      <c r="AA155" s="69"/>
      <c r="AB155" s="69"/>
      <c r="AC155" s="69"/>
      <c r="AD155" s="69"/>
      <c r="BO155" s="69"/>
      <c r="BP155" s="69"/>
      <c r="BQ155" s="72"/>
      <c r="BR155" s="72"/>
      <c r="BS155" s="72"/>
      <c r="BT155" s="72"/>
      <c r="BU155" s="72"/>
      <c r="BV155" s="72"/>
      <c r="BW155" s="72"/>
      <c r="BX155" s="72"/>
      <c r="BY155" s="72"/>
      <c r="BZ155" s="72"/>
      <c r="CA155" s="69"/>
      <c r="CB155" s="72"/>
      <c r="CC155" s="72"/>
      <c r="CD155" s="72"/>
      <c r="CE155" s="72"/>
      <c r="CF155" s="72"/>
      <c r="CG155" s="69"/>
      <c r="CH155" s="69"/>
      <c r="CI155" s="69"/>
      <c r="CJ155" s="69"/>
      <c r="CK155" s="69"/>
      <c r="CL155" s="69"/>
      <c r="CM155" s="69"/>
      <c r="CN155" s="69"/>
      <c r="CO155" s="69"/>
      <c r="CP155" s="69"/>
      <c r="CQ155" s="69"/>
      <c r="CR155" s="69"/>
    </row>
    <row r="156" spans="1:196" ht="18.75" customHeight="1" x14ac:dyDescent="0.4">
      <c r="A156" s="69"/>
      <c r="B156" s="69"/>
      <c r="C156" s="68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6" s="682"/>
      <c r="E156" s="682"/>
      <c r="F156" s="682"/>
      <c r="G156" s="682"/>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2"/>
      <c r="AY156" s="682"/>
      <c r="AZ156" s="682"/>
      <c r="BA156" s="682"/>
      <c r="BB156" s="682"/>
      <c r="BC156" s="682"/>
      <c r="BD156" s="682"/>
      <c r="BE156" s="682"/>
      <c r="BF156" s="682"/>
      <c r="BG156" s="682"/>
      <c r="BH156" s="682"/>
      <c r="BI156" s="682"/>
      <c r="BJ156" s="682"/>
      <c r="BK156" s="682"/>
      <c r="BL156" s="73"/>
      <c r="BO156" s="69"/>
      <c r="BP156" s="69"/>
      <c r="BQ156" s="682" t="s">
        <v>347</v>
      </c>
      <c r="BR156" s="682"/>
      <c r="BS156" s="682"/>
      <c r="BT156" s="682"/>
      <c r="BU156" s="682"/>
      <c r="BV156" s="682"/>
      <c r="BW156" s="682"/>
      <c r="BX156" s="682"/>
      <c r="BY156" s="682"/>
      <c r="BZ156" s="682"/>
      <c r="CA156" s="682"/>
      <c r="CB156" s="682"/>
      <c r="CC156" s="682"/>
      <c r="CD156" s="682"/>
      <c r="CE156" s="682"/>
      <c r="CF156" s="682"/>
      <c r="CG156" s="682"/>
      <c r="CH156" s="682"/>
      <c r="CI156" s="682"/>
      <c r="CJ156" s="682"/>
      <c r="CK156" s="682"/>
      <c r="CL156" s="682"/>
      <c r="CM156" s="682"/>
      <c r="CN156" s="682"/>
      <c r="CO156" s="682"/>
      <c r="CP156" s="682"/>
      <c r="CQ156" s="682"/>
      <c r="CR156" s="682"/>
      <c r="CS156" s="682"/>
      <c r="CT156" s="682"/>
      <c r="CU156" s="682"/>
      <c r="CV156" s="682"/>
      <c r="CW156" s="682"/>
      <c r="CX156" s="682"/>
      <c r="CY156" s="682"/>
      <c r="CZ156" s="682"/>
      <c r="DA156" s="682"/>
      <c r="DB156" s="682"/>
      <c r="DC156" s="682"/>
      <c r="DD156" s="682"/>
      <c r="DE156" s="682"/>
      <c r="DF156" s="682"/>
      <c r="DG156" s="682"/>
      <c r="DH156" s="682"/>
      <c r="DI156" s="682"/>
      <c r="DJ156" s="682"/>
      <c r="DK156" s="682"/>
      <c r="DL156" s="682"/>
      <c r="DM156" s="682"/>
      <c r="DN156" s="682"/>
      <c r="DO156" s="682"/>
      <c r="DP156" s="682"/>
      <c r="DQ156" s="682"/>
      <c r="DR156" s="682"/>
      <c r="DS156" s="682"/>
      <c r="DT156" s="682"/>
      <c r="DU156" s="682"/>
      <c r="DV156" s="682"/>
      <c r="DW156" s="682"/>
      <c r="DX156" s="682"/>
      <c r="DY156" s="682"/>
      <c r="DZ156" s="682"/>
      <c r="GN156" s="238"/>
    </row>
    <row r="157" spans="1:196" ht="18.75" customHeight="1" x14ac:dyDescent="0.4">
      <c r="A157" s="69"/>
      <c r="B157" s="72"/>
      <c r="C157" s="682"/>
      <c r="D157" s="682"/>
      <c r="E157" s="682"/>
      <c r="F157" s="682"/>
      <c r="G157" s="682"/>
      <c r="H157" s="682"/>
      <c r="I157" s="682"/>
      <c r="J157" s="682"/>
      <c r="K157" s="682"/>
      <c r="L157" s="682"/>
      <c r="M157" s="682"/>
      <c r="N157" s="682"/>
      <c r="O157" s="682"/>
      <c r="P157" s="682"/>
      <c r="Q157" s="682"/>
      <c r="R157" s="682"/>
      <c r="S157" s="682"/>
      <c r="T157" s="682"/>
      <c r="U157" s="682"/>
      <c r="V157" s="682"/>
      <c r="W157" s="682"/>
      <c r="X157" s="682"/>
      <c r="Y157" s="682"/>
      <c r="Z157" s="682"/>
      <c r="AA157" s="682"/>
      <c r="AB157" s="682"/>
      <c r="AC157" s="682"/>
      <c r="AD157" s="682"/>
      <c r="AE157" s="682"/>
      <c r="AF157" s="682"/>
      <c r="AG157" s="682"/>
      <c r="AH157" s="682"/>
      <c r="AI157" s="682"/>
      <c r="AJ157" s="682"/>
      <c r="AK157" s="682"/>
      <c r="AL157" s="682"/>
      <c r="AM157" s="682"/>
      <c r="AN157" s="682"/>
      <c r="AO157" s="682"/>
      <c r="AP157" s="682"/>
      <c r="AQ157" s="682"/>
      <c r="AR157" s="682"/>
      <c r="AS157" s="682"/>
      <c r="AT157" s="682"/>
      <c r="AU157" s="682"/>
      <c r="AV157" s="682"/>
      <c r="AW157" s="682"/>
      <c r="AX157" s="682"/>
      <c r="AY157" s="682"/>
      <c r="AZ157" s="682"/>
      <c r="BA157" s="682"/>
      <c r="BB157" s="682"/>
      <c r="BC157" s="682"/>
      <c r="BD157" s="682"/>
      <c r="BE157" s="682"/>
      <c r="BF157" s="682"/>
      <c r="BG157" s="682"/>
      <c r="BH157" s="682"/>
      <c r="BI157" s="682"/>
      <c r="BJ157" s="682"/>
      <c r="BK157" s="682"/>
      <c r="BL157" s="73"/>
      <c r="BO157" s="69"/>
      <c r="BP157" s="72"/>
      <c r="BQ157" s="682"/>
      <c r="BR157" s="682"/>
      <c r="BS157" s="682"/>
      <c r="BT157" s="682"/>
      <c r="BU157" s="682"/>
      <c r="BV157" s="682"/>
      <c r="BW157" s="682"/>
      <c r="BX157" s="682"/>
      <c r="BY157" s="682"/>
      <c r="BZ157" s="682"/>
      <c r="CA157" s="682"/>
      <c r="CB157" s="682"/>
      <c r="CC157" s="682"/>
      <c r="CD157" s="682"/>
      <c r="CE157" s="682"/>
      <c r="CF157" s="682"/>
      <c r="CG157" s="682"/>
      <c r="CH157" s="682"/>
      <c r="CI157" s="682"/>
      <c r="CJ157" s="682"/>
      <c r="CK157" s="682"/>
      <c r="CL157" s="682"/>
      <c r="CM157" s="682"/>
      <c r="CN157" s="682"/>
      <c r="CO157" s="682"/>
      <c r="CP157" s="682"/>
      <c r="CQ157" s="682"/>
      <c r="CR157" s="682"/>
      <c r="CS157" s="682"/>
      <c r="CT157" s="682"/>
      <c r="CU157" s="682"/>
      <c r="CV157" s="682"/>
      <c r="CW157" s="682"/>
      <c r="CX157" s="682"/>
      <c r="CY157" s="682"/>
      <c r="CZ157" s="682"/>
      <c r="DA157" s="682"/>
      <c r="DB157" s="682"/>
      <c r="DC157" s="682"/>
      <c r="DD157" s="682"/>
      <c r="DE157" s="682"/>
      <c r="DF157" s="682"/>
      <c r="DG157" s="682"/>
      <c r="DH157" s="682"/>
      <c r="DI157" s="682"/>
      <c r="DJ157" s="682"/>
      <c r="DK157" s="682"/>
      <c r="DL157" s="682"/>
      <c r="DM157" s="682"/>
      <c r="DN157" s="682"/>
      <c r="DO157" s="682"/>
      <c r="DP157" s="682"/>
      <c r="DQ157" s="682"/>
      <c r="DR157" s="682"/>
      <c r="DS157" s="682"/>
      <c r="DT157" s="682"/>
      <c r="DU157" s="682"/>
      <c r="DV157" s="682"/>
      <c r="DW157" s="682"/>
      <c r="DX157" s="682"/>
      <c r="DY157" s="682"/>
      <c r="DZ157" s="682"/>
      <c r="GN157" s="238"/>
    </row>
    <row r="158" spans="1:196" ht="18.75" customHeight="1" x14ac:dyDescent="0.4">
      <c r="A158" s="69"/>
      <c r="B158" s="69"/>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c r="BI158" s="73"/>
      <c r="BJ158" s="73"/>
      <c r="BK158" s="73"/>
      <c r="BL158" s="73"/>
      <c r="BO158" s="69"/>
      <c r="BP158" s="69"/>
      <c r="BQ158" s="682"/>
      <c r="BR158" s="682"/>
      <c r="BS158" s="682"/>
      <c r="BT158" s="682"/>
      <c r="BU158" s="682"/>
      <c r="BV158" s="682"/>
      <c r="BW158" s="682"/>
      <c r="BX158" s="682"/>
      <c r="BY158" s="682"/>
      <c r="BZ158" s="682"/>
      <c r="CA158" s="682"/>
      <c r="CB158" s="682"/>
      <c r="CC158" s="682"/>
      <c r="CD158" s="682"/>
      <c r="CE158" s="682"/>
      <c r="CF158" s="682"/>
      <c r="CG158" s="682"/>
      <c r="CH158" s="682"/>
      <c r="CI158" s="682"/>
      <c r="CJ158" s="682"/>
      <c r="CK158" s="682"/>
      <c r="CL158" s="682"/>
      <c r="CM158" s="682"/>
      <c r="CN158" s="682"/>
      <c r="CO158" s="682"/>
      <c r="CP158" s="682"/>
      <c r="CQ158" s="682"/>
      <c r="CR158" s="682"/>
      <c r="CS158" s="682"/>
      <c r="CT158" s="682"/>
      <c r="CU158" s="682"/>
      <c r="CV158" s="682"/>
      <c r="CW158" s="682"/>
      <c r="CX158" s="682"/>
      <c r="CY158" s="682"/>
      <c r="CZ158" s="682"/>
      <c r="DA158" s="682"/>
      <c r="DB158" s="682"/>
      <c r="DC158" s="682"/>
      <c r="DD158" s="682"/>
      <c r="DE158" s="682"/>
      <c r="DF158" s="682"/>
      <c r="DG158" s="682"/>
      <c r="DH158" s="682"/>
      <c r="DI158" s="682"/>
      <c r="DJ158" s="682"/>
      <c r="DK158" s="682"/>
      <c r="DL158" s="682"/>
      <c r="DM158" s="682"/>
      <c r="DN158" s="682"/>
      <c r="DO158" s="682"/>
      <c r="DP158" s="682"/>
      <c r="DQ158" s="682"/>
      <c r="DR158" s="682"/>
      <c r="DS158" s="682"/>
      <c r="DT158" s="682"/>
      <c r="DU158" s="682"/>
      <c r="DV158" s="682"/>
      <c r="DW158" s="682"/>
      <c r="DX158" s="682"/>
      <c r="DY158" s="682"/>
      <c r="DZ158" s="682"/>
    </row>
    <row r="159" spans="1:196" ht="18.75" customHeight="1" x14ac:dyDescent="0.4">
      <c r="A159" s="69"/>
      <c r="B159" s="69"/>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c r="BK159" s="73"/>
      <c r="BL159" s="73"/>
      <c r="BO159" s="69"/>
      <c r="BP159" s="69"/>
      <c r="BQ159" s="682"/>
      <c r="BR159" s="682"/>
      <c r="BS159" s="682"/>
      <c r="BT159" s="682"/>
      <c r="BU159" s="682"/>
      <c r="BV159" s="682"/>
      <c r="BW159" s="682"/>
      <c r="BX159" s="682"/>
      <c r="BY159" s="682"/>
      <c r="BZ159" s="682"/>
      <c r="CA159" s="682"/>
      <c r="CB159" s="682"/>
      <c r="CC159" s="682"/>
      <c r="CD159" s="682"/>
      <c r="CE159" s="682"/>
      <c r="CF159" s="682"/>
      <c r="CG159" s="682"/>
      <c r="CH159" s="682"/>
      <c r="CI159" s="682"/>
      <c r="CJ159" s="682"/>
      <c r="CK159" s="682"/>
      <c r="CL159" s="682"/>
      <c r="CM159" s="682"/>
      <c r="CN159" s="682"/>
      <c r="CO159" s="682"/>
      <c r="CP159" s="682"/>
      <c r="CQ159" s="682"/>
      <c r="CR159" s="682"/>
      <c r="CS159" s="682"/>
      <c r="CT159" s="682"/>
      <c r="CU159" s="682"/>
      <c r="CV159" s="682"/>
      <c r="CW159" s="682"/>
      <c r="CX159" s="682"/>
      <c r="CY159" s="682"/>
      <c r="CZ159" s="682"/>
      <c r="DA159" s="682"/>
      <c r="DB159" s="682"/>
      <c r="DC159" s="682"/>
      <c r="DD159" s="682"/>
      <c r="DE159" s="682"/>
      <c r="DF159" s="682"/>
      <c r="DG159" s="682"/>
      <c r="DH159" s="682"/>
      <c r="DI159" s="682"/>
      <c r="DJ159" s="682"/>
      <c r="DK159" s="682"/>
      <c r="DL159" s="682"/>
      <c r="DM159" s="682"/>
      <c r="DN159" s="682"/>
      <c r="DO159" s="682"/>
      <c r="DP159" s="682"/>
      <c r="DQ159" s="682"/>
      <c r="DR159" s="682"/>
      <c r="DS159" s="682"/>
      <c r="DT159" s="682"/>
      <c r="DU159" s="682"/>
      <c r="DV159" s="682"/>
      <c r="DW159" s="682"/>
      <c r="DX159" s="682"/>
      <c r="DY159" s="682"/>
      <c r="DZ159" s="682"/>
    </row>
    <row r="160" spans="1:196" ht="18.75" customHeight="1" x14ac:dyDescent="0.4">
      <c r="A160" s="69"/>
      <c r="B160" s="72"/>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c r="BI160" s="73"/>
      <c r="BJ160" s="73"/>
      <c r="BK160" s="73"/>
      <c r="BL160" s="73"/>
      <c r="BO160" s="69"/>
      <c r="BP160" s="72"/>
      <c r="BQ160" s="682"/>
      <c r="BR160" s="682"/>
      <c r="BS160" s="682"/>
      <c r="BT160" s="682"/>
      <c r="BU160" s="682"/>
      <c r="BV160" s="682"/>
      <c r="BW160" s="682"/>
      <c r="BX160" s="682"/>
      <c r="BY160" s="682"/>
      <c r="BZ160" s="682"/>
      <c r="CA160" s="682"/>
      <c r="CB160" s="682"/>
      <c r="CC160" s="682"/>
      <c r="CD160" s="682"/>
      <c r="CE160" s="682"/>
      <c r="CF160" s="682"/>
      <c r="CG160" s="682"/>
      <c r="CH160" s="682"/>
      <c r="CI160" s="682"/>
      <c r="CJ160" s="682"/>
      <c r="CK160" s="682"/>
      <c r="CL160" s="682"/>
      <c r="CM160" s="682"/>
      <c r="CN160" s="682"/>
      <c r="CO160" s="682"/>
      <c r="CP160" s="682"/>
      <c r="CQ160" s="682"/>
      <c r="CR160" s="682"/>
      <c r="CS160" s="682"/>
      <c r="CT160" s="682"/>
      <c r="CU160" s="682"/>
      <c r="CV160" s="682"/>
      <c r="CW160" s="682"/>
      <c r="CX160" s="682"/>
      <c r="CY160" s="682"/>
      <c r="CZ160" s="682"/>
      <c r="DA160" s="682"/>
      <c r="DB160" s="682"/>
      <c r="DC160" s="682"/>
      <c r="DD160" s="682"/>
      <c r="DE160" s="682"/>
      <c r="DF160" s="682"/>
      <c r="DG160" s="682"/>
      <c r="DH160" s="682"/>
      <c r="DI160" s="682"/>
      <c r="DJ160" s="682"/>
      <c r="DK160" s="682"/>
      <c r="DL160" s="682"/>
      <c r="DM160" s="682"/>
      <c r="DN160" s="682"/>
      <c r="DO160" s="682"/>
      <c r="DP160" s="682"/>
      <c r="DQ160" s="682"/>
      <c r="DR160" s="682"/>
      <c r="DS160" s="682"/>
      <c r="DT160" s="682"/>
      <c r="DU160" s="682"/>
      <c r="DV160" s="682"/>
      <c r="DW160" s="682"/>
      <c r="DX160" s="682"/>
      <c r="DY160" s="682"/>
      <c r="DZ160" s="682"/>
    </row>
    <row r="161" spans="1:131" ht="18.75" customHeight="1" x14ac:dyDescent="0.4">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row>
    <row r="162" spans="1:131" ht="18.75" customHeight="1" thickBot="1" x14ac:dyDescent="0.45">
      <c r="A162" s="5"/>
      <c r="B162" s="5"/>
      <c r="C162" s="7" t="s">
        <v>46</v>
      </c>
      <c r="D162" s="5"/>
      <c r="E162" s="5"/>
      <c r="F162" s="5"/>
      <c r="G162" s="5"/>
      <c r="H162" s="5"/>
      <c r="I162" s="5"/>
      <c r="J162" s="5"/>
      <c r="K162" s="5"/>
      <c r="L162" s="5"/>
      <c r="M162" s="5"/>
      <c r="N162" s="5"/>
      <c r="O162" s="5"/>
      <c r="P162" s="5"/>
      <c r="Q162" s="5"/>
      <c r="R162" s="23"/>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19"/>
      <c r="BE162" s="5"/>
      <c r="BF162" s="5"/>
      <c r="BG162" s="5"/>
      <c r="BH162" s="5"/>
      <c r="BI162" s="5"/>
      <c r="BK162" s="74"/>
      <c r="BO162" s="5"/>
      <c r="BP162" s="5"/>
      <c r="BQ162" s="7" t="s">
        <v>46</v>
      </c>
      <c r="BR162" s="5"/>
      <c r="BS162" s="5"/>
      <c r="BT162" s="5"/>
      <c r="BU162" s="5"/>
      <c r="BV162" s="5"/>
      <c r="BW162" s="5"/>
      <c r="BX162" s="5"/>
      <c r="BY162" s="5"/>
      <c r="BZ162" s="5"/>
      <c r="CA162" s="5"/>
      <c r="CB162" s="5"/>
      <c r="CC162" s="5"/>
      <c r="CD162" s="5"/>
      <c r="CE162" s="5"/>
      <c r="CF162" s="23"/>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19"/>
      <c r="DS162" s="5"/>
      <c r="DT162" s="5"/>
      <c r="DU162" s="5"/>
      <c r="DV162" s="5"/>
      <c r="DW162" s="5"/>
      <c r="DY162" s="75"/>
    </row>
    <row r="163" spans="1:131" ht="18.75" customHeight="1" x14ac:dyDescent="0.4">
      <c r="B163" s="5"/>
      <c r="C163" s="11"/>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3"/>
      <c r="BL163" s="5"/>
      <c r="BM163" s="5"/>
      <c r="BP163" s="5"/>
      <c r="BQ163" s="11"/>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3"/>
      <c r="DZ163" s="5"/>
      <c r="EA163" s="5"/>
    </row>
    <row r="164" spans="1:131" ht="18.75" customHeight="1" thickBot="1" x14ac:dyDescent="0.45">
      <c r="B164" s="5"/>
      <c r="C164" s="14"/>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15"/>
      <c r="BL164" s="5"/>
      <c r="BM164" s="5"/>
      <c r="BP164" s="5"/>
      <c r="BQ164" s="14"/>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15"/>
      <c r="DZ164" s="5"/>
      <c r="EA164" s="5"/>
    </row>
    <row r="165" spans="1:131" ht="15" customHeight="1" x14ac:dyDescent="0.4">
      <c r="B165" s="5"/>
      <c r="C165" s="14"/>
      <c r="D165" s="334"/>
      <c r="E165" s="335"/>
      <c r="F165" s="335"/>
      <c r="G165" s="335"/>
      <c r="H165" s="335"/>
      <c r="I165" s="335"/>
      <c r="J165" s="335"/>
      <c r="K165" s="335"/>
      <c r="L165" s="335"/>
      <c r="M165" s="335"/>
      <c r="N165" s="335"/>
      <c r="O165" s="335"/>
      <c r="P165" s="335"/>
      <c r="Q165" s="335"/>
      <c r="R165" s="336"/>
      <c r="S165" s="5"/>
      <c r="T165" s="5"/>
      <c r="U165" s="5"/>
      <c r="V165" s="5"/>
      <c r="W165" s="5"/>
      <c r="X165" s="5"/>
      <c r="Y165" s="5"/>
      <c r="Z165" s="5"/>
      <c r="AA165" s="5"/>
      <c r="AB165" s="5"/>
      <c r="AC165" s="5"/>
      <c r="AD165" s="334"/>
      <c r="AE165" s="335"/>
      <c r="AF165" s="335"/>
      <c r="AG165" s="335"/>
      <c r="AH165" s="335"/>
      <c r="AI165" s="335"/>
      <c r="AJ165" s="335"/>
      <c r="AK165" s="335"/>
      <c r="AL165" s="335"/>
      <c r="AM165" s="335"/>
      <c r="AN165" s="335"/>
      <c r="AO165" s="335"/>
      <c r="AP165" s="335"/>
      <c r="AQ165" s="335"/>
      <c r="AR165" s="336"/>
      <c r="AS165" s="5"/>
      <c r="AT165" s="334"/>
      <c r="AU165" s="335"/>
      <c r="AV165" s="335"/>
      <c r="AW165" s="335"/>
      <c r="AX165" s="335"/>
      <c r="AY165" s="335"/>
      <c r="AZ165" s="335"/>
      <c r="BA165" s="335"/>
      <c r="BB165" s="335"/>
      <c r="BC165" s="335"/>
      <c r="BD165" s="335"/>
      <c r="BE165" s="335"/>
      <c r="BF165" s="335"/>
      <c r="BG165" s="335"/>
      <c r="BH165" s="335"/>
      <c r="BI165" s="335"/>
      <c r="BJ165" s="336"/>
      <c r="BK165" s="15"/>
      <c r="BL165" s="5"/>
      <c r="BM165" s="5"/>
      <c r="BP165" s="5"/>
      <c r="BQ165" s="14"/>
      <c r="BR165" s="334" t="s">
        <v>348</v>
      </c>
      <c r="BS165" s="335"/>
      <c r="BT165" s="335"/>
      <c r="BU165" s="335"/>
      <c r="BV165" s="335"/>
      <c r="BW165" s="335"/>
      <c r="BX165" s="335"/>
      <c r="BY165" s="335"/>
      <c r="BZ165" s="335"/>
      <c r="CA165" s="335"/>
      <c r="CB165" s="335"/>
      <c r="CC165" s="335"/>
      <c r="CD165" s="335"/>
      <c r="CE165" s="335"/>
      <c r="CF165" s="336"/>
      <c r="CG165" s="5"/>
      <c r="CH165" s="5"/>
      <c r="CI165" s="5"/>
      <c r="CJ165" s="5"/>
      <c r="CK165" s="5"/>
      <c r="CL165" s="5"/>
      <c r="CM165" s="5"/>
      <c r="CN165" s="5"/>
      <c r="CO165" s="5"/>
      <c r="CP165" s="5"/>
      <c r="CQ165" s="5"/>
      <c r="CR165" s="334" t="s">
        <v>349</v>
      </c>
      <c r="CS165" s="335"/>
      <c r="CT165" s="335"/>
      <c r="CU165" s="335"/>
      <c r="CV165" s="335"/>
      <c r="CW165" s="335"/>
      <c r="CX165" s="335"/>
      <c r="CY165" s="335"/>
      <c r="CZ165" s="335"/>
      <c r="DA165" s="335"/>
      <c r="DB165" s="335"/>
      <c r="DC165" s="335"/>
      <c r="DD165" s="335"/>
      <c r="DE165" s="335"/>
      <c r="DF165" s="336"/>
      <c r="DG165" s="5"/>
      <c r="DH165" s="334" t="s">
        <v>149</v>
      </c>
      <c r="DI165" s="335"/>
      <c r="DJ165" s="335"/>
      <c r="DK165" s="335"/>
      <c r="DL165" s="335"/>
      <c r="DM165" s="335"/>
      <c r="DN165" s="335"/>
      <c r="DO165" s="335"/>
      <c r="DP165" s="335"/>
      <c r="DQ165" s="335"/>
      <c r="DR165" s="335"/>
      <c r="DS165" s="335"/>
      <c r="DT165" s="335"/>
      <c r="DU165" s="335"/>
      <c r="DV165" s="335"/>
      <c r="DW165" s="335"/>
      <c r="DX165" s="336"/>
      <c r="DY165" s="15"/>
      <c r="DZ165" s="5"/>
      <c r="EA165" s="5"/>
    </row>
    <row r="166" spans="1:131" ht="15" customHeight="1" x14ac:dyDescent="0.4">
      <c r="B166" s="5"/>
      <c r="C166" s="14"/>
      <c r="D166" s="331"/>
      <c r="E166" s="679"/>
      <c r="F166" s="679"/>
      <c r="G166" s="679"/>
      <c r="H166" s="679"/>
      <c r="I166" s="679"/>
      <c r="J166" s="679"/>
      <c r="K166" s="679"/>
      <c r="L166" s="679"/>
      <c r="M166" s="679"/>
      <c r="N166" s="679"/>
      <c r="O166" s="679"/>
      <c r="P166" s="679"/>
      <c r="Q166" s="679"/>
      <c r="R166" s="680"/>
      <c r="S166" s="5"/>
      <c r="T166" s="5"/>
      <c r="U166" s="5"/>
      <c r="V166" s="5"/>
      <c r="W166" s="5"/>
      <c r="X166" s="5"/>
      <c r="Y166" s="5"/>
      <c r="Z166" s="5"/>
      <c r="AA166" s="5"/>
      <c r="AB166" s="5"/>
      <c r="AC166" s="5"/>
      <c r="AD166" s="331"/>
      <c r="AE166" s="679"/>
      <c r="AF166" s="679"/>
      <c r="AG166" s="679"/>
      <c r="AH166" s="679"/>
      <c r="AI166" s="679"/>
      <c r="AJ166" s="679"/>
      <c r="AK166" s="679"/>
      <c r="AL166" s="679"/>
      <c r="AM166" s="679"/>
      <c r="AN166" s="679"/>
      <c r="AO166" s="679"/>
      <c r="AP166" s="679"/>
      <c r="AQ166" s="679"/>
      <c r="AR166" s="680"/>
      <c r="AS166" s="5"/>
      <c r="AT166" s="331"/>
      <c r="AU166" s="679"/>
      <c r="AV166" s="679"/>
      <c r="AW166" s="679"/>
      <c r="AX166" s="679"/>
      <c r="AY166" s="679"/>
      <c r="AZ166" s="679"/>
      <c r="BA166" s="679"/>
      <c r="BB166" s="679"/>
      <c r="BC166" s="679"/>
      <c r="BD166" s="679"/>
      <c r="BE166" s="679"/>
      <c r="BF166" s="679"/>
      <c r="BG166" s="679"/>
      <c r="BH166" s="679"/>
      <c r="BI166" s="679"/>
      <c r="BJ166" s="680"/>
      <c r="BK166" s="15"/>
      <c r="BL166" s="5"/>
      <c r="BM166" s="5"/>
      <c r="BP166" s="5"/>
      <c r="BQ166" s="14"/>
      <c r="BR166" s="331" t="s">
        <v>350</v>
      </c>
      <c r="BS166" s="679"/>
      <c r="BT166" s="679"/>
      <c r="BU166" s="679"/>
      <c r="BV166" s="679"/>
      <c r="BW166" s="679"/>
      <c r="BX166" s="679"/>
      <c r="BY166" s="679"/>
      <c r="BZ166" s="679"/>
      <c r="CA166" s="679"/>
      <c r="CB166" s="679"/>
      <c r="CC166" s="679"/>
      <c r="CD166" s="679"/>
      <c r="CE166" s="679"/>
      <c r="CF166" s="680"/>
      <c r="CG166" s="5"/>
      <c r="CH166" s="5"/>
      <c r="CI166" s="5"/>
      <c r="CJ166" s="5"/>
      <c r="CK166" s="5"/>
      <c r="CL166" s="5"/>
      <c r="CM166" s="5"/>
      <c r="CN166" s="5"/>
      <c r="CO166" s="5"/>
      <c r="CP166" s="5"/>
      <c r="CQ166" s="5"/>
      <c r="CR166" s="331"/>
      <c r="CS166" s="679"/>
      <c r="CT166" s="679"/>
      <c r="CU166" s="679"/>
      <c r="CV166" s="679"/>
      <c r="CW166" s="679"/>
      <c r="CX166" s="679"/>
      <c r="CY166" s="679"/>
      <c r="CZ166" s="679"/>
      <c r="DA166" s="679"/>
      <c r="DB166" s="679"/>
      <c r="DC166" s="679"/>
      <c r="DD166" s="679"/>
      <c r="DE166" s="679"/>
      <c r="DF166" s="680"/>
      <c r="DG166" s="5"/>
      <c r="DH166" s="331"/>
      <c r="DI166" s="679"/>
      <c r="DJ166" s="679"/>
      <c r="DK166" s="679"/>
      <c r="DL166" s="679"/>
      <c r="DM166" s="679"/>
      <c r="DN166" s="679"/>
      <c r="DO166" s="679"/>
      <c r="DP166" s="679"/>
      <c r="DQ166" s="679"/>
      <c r="DR166" s="679"/>
      <c r="DS166" s="679"/>
      <c r="DT166" s="679"/>
      <c r="DU166" s="679"/>
      <c r="DV166" s="679"/>
      <c r="DW166" s="679"/>
      <c r="DX166" s="680"/>
      <c r="DY166" s="15"/>
      <c r="DZ166" s="5"/>
      <c r="EA166" s="5"/>
    </row>
    <row r="167" spans="1:131" ht="15" customHeight="1" x14ac:dyDescent="0.4">
      <c r="B167" s="5"/>
      <c r="C167" s="14"/>
      <c r="D167" s="331"/>
      <c r="E167" s="679"/>
      <c r="F167" s="679"/>
      <c r="G167" s="679"/>
      <c r="H167" s="679"/>
      <c r="I167" s="679"/>
      <c r="J167" s="679"/>
      <c r="K167" s="679"/>
      <c r="L167" s="679"/>
      <c r="M167" s="679"/>
      <c r="N167" s="679"/>
      <c r="O167" s="679"/>
      <c r="P167" s="679"/>
      <c r="Q167" s="679"/>
      <c r="R167" s="680"/>
      <c r="S167" s="5"/>
      <c r="T167" s="5"/>
      <c r="U167" s="5"/>
      <c r="V167" s="5"/>
      <c r="W167" s="5"/>
      <c r="X167" s="5"/>
      <c r="Y167" s="5"/>
      <c r="Z167" s="5"/>
      <c r="AA167" s="5"/>
      <c r="AB167" s="5"/>
      <c r="AC167" s="5"/>
      <c r="AD167" s="331"/>
      <c r="AE167" s="679"/>
      <c r="AF167" s="679"/>
      <c r="AG167" s="679"/>
      <c r="AH167" s="679"/>
      <c r="AI167" s="679"/>
      <c r="AJ167" s="679"/>
      <c r="AK167" s="679"/>
      <c r="AL167" s="679"/>
      <c r="AM167" s="679"/>
      <c r="AN167" s="679"/>
      <c r="AO167" s="679"/>
      <c r="AP167" s="679"/>
      <c r="AQ167" s="679"/>
      <c r="AR167" s="680"/>
      <c r="AS167" s="5"/>
      <c r="AT167" s="331"/>
      <c r="AU167" s="679"/>
      <c r="AV167" s="679"/>
      <c r="AW167" s="679"/>
      <c r="AX167" s="679"/>
      <c r="AY167" s="679"/>
      <c r="AZ167" s="679"/>
      <c r="BA167" s="679"/>
      <c r="BB167" s="679"/>
      <c r="BC167" s="679"/>
      <c r="BD167" s="679"/>
      <c r="BE167" s="679"/>
      <c r="BF167" s="679"/>
      <c r="BG167" s="679"/>
      <c r="BH167" s="679"/>
      <c r="BI167" s="679"/>
      <c r="BJ167" s="680"/>
      <c r="BK167" s="15"/>
      <c r="BL167" s="5"/>
      <c r="BM167" s="5"/>
      <c r="BP167" s="5"/>
      <c r="BQ167" s="14"/>
      <c r="BR167" s="331" t="s">
        <v>351</v>
      </c>
      <c r="BS167" s="679"/>
      <c r="BT167" s="679"/>
      <c r="BU167" s="679"/>
      <c r="BV167" s="679"/>
      <c r="BW167" s="679"/>
      <c r="BX167" s="679"/>
      <c r="BY167" s="679"/>
      <c r="BZ167" s="679"/>
      <c r="CA167" s="679"/>
      <c r="CB167" s="679"/>
      <c r="CC167" s="679"/>
      <c r="CD167" s="679"/>
      <c r="CE167" s="679"/>
      <c r="CF167" s="680"/>
      <c r="CG167" s="5"/>
      <c r="CH167" s="5"/>
      <c r="CI167" s="5"/>
      <c r="CJ167" s="5"/>
      <c r="CK167" s="5"/>
      <c r="CL167" s="5"/>
      <c r="CM167" s="5"/>
      <c r="CN167" s="5"/>
      <c r="CO167" s="5"/>
      <c r="CP167" s="5"/>
      <c r="CQ167" s="5"/>
      <c r="CR167" s="331"/>
      <c r="CS167" s="679"/>
      <c r="CT167" s="679"/>
      <c r="CU167" s="679"/>
      <c r="CV167" s="679"/>
      <c r="CW167" s="679"/>
      <c r="CX167" s="679"/>
      <c r="CY167" s="679"/>
      <c r="CZ167" s="679"/>
      <c r="DA167" s="679"/>
      <c r="DB167" s="679"/>
      <c r="DC167" s="679"/>
      <c r="DD167" s="679"/>
      <c r="DE167" s="679"/>
      <c r="DF167" s="680"/>
      <c r="DG167" s="5"/>
      <c r="DH167" s="331"/>
      <c r="DI167" s="679"/>
      <c r="DJ167" s="679"/>
      <c r="DK167" s="679"/>
      <c r="DL167" s="679"/>
      <c r="DM167" s="679"/>
      <c r="DN167" s="679"/>
      <c r="DO167" s="679"/>
      <c r="DP167" s="679"/>
      <c r="DQ167" s="679"/>
      <c r="DR167" s="679"/>
      <c r="DS167" s="679"/>
      <c r="DT167" s="679"/>
      <c r="DU167" s="679"/>
      <c r="DV167" s="679"/>
      <c r="DW167" s="679"/>
      <c r="DX167" s="680"/>
      <c r="DY167" s="15"/>
      <c r="DZ167" s="5"/>
      <c r="EA167" s="5"/>
    </row>
    <row r="168" spans="1:131" ht="15" customHeight="1" x14ac:dyDescent="0.4">
      <c r="B168" s="5"/>
      <c r="C168" s="14"/>
      <c r="D168" s="331"/>
      <c r="E168" s="679"/>
      <c r="F168" s="679"/>
      <c r="G168" s="679"/>
      <c r="H168" s="679"/>
      <c r="I168" s="679"/>
      <c r="J168" s="679"/>
      <c r="K168" s="679"/>
      <c r="L168" s="679"/>
      <c r="M168" s="679"/>
      <c r="N168" s="679"/>
      <c r="O168" s="679"/>
      <c r="P168" s="679"/>
      <c r="Q168" s="679"/>
      <c r="R168" s="680"/>
      <c r="S168" s="5"/>
      <c r="T168" s="5"/>
      <c r="U168" s="5"/>
      <c r="V168" s="5"/>
      <c r="W168" s="5"/>
      <c r="X168" s="5"/>
      <c r="Y168" s="5"/>
      <c r="Z168" s="5"/>
      <c r="AA168" s="5"/>
      <c r="AB168" s="5"/>
      <c r="AC168" s="5"/>
      <c r="AD168" s="331"/>
      <c r="AE168" s="679"/>
      <c r="AF168" s="679"/>
      <c r="AG168" s="679"/>
      <c r="AH168" s="679"/>
      <c r="AI168" s="679"/>
      <c r="AJ168" s="679"/>
      <c r="AK168" s="679"/>
      <c r="AL168" s="679"/>
      <c r="AM168" s="679"/>
      <c r="AN168" s="679"/>
      <c r="AO168" s="679"/>
      <c r="AP168" s="679"/>
      <c r="AQ168" s="679"/>
      <c r="AR168" s="680"/>
      <c r="AS168" s="5"/>
      <c r="AT168" s="331"/>
      <c r="AU168" s="679"/>
      <c r="AV168" s="679"/>
      <c r="AW168" s="679"/>
      <c r="AX168" s="679"/>
      <c r="AY168" s="679"/>
      <c r="AZ168" s="679"/>
      <c r="BA168" s="679"/>
      <c r="BB168" s="679"/>
      <c r="BC168" s="679"/>
      <c r="BD168" s="679"/>
      <c r="BE168" s="679"/>
      <c r="BF168" s="679"/>
      <c r="BG168" s="679"/>
      <c r="BH168" s="679"/>
      <c r="BI168" s="679"/>
      <c r="BJ168" s="680"/>
      <c r="BK168" s="15"/>
      <c r="BL168" s="5"/>
      <c r="BM168" s="5"/>
      <c r="BP168" s="5"/>
      <c r="BQ168" s="14"/>
      <c r="BR168" s="331" t="s">
        <v>352</v>
      </c>
      <c r="BS168" s="679"/>
      <c r="BT168" s="679"/>
      <c r="BU168" s="679"/>
      <c r="BV168" s="679"/>
      <c r="BW168" s="679"/>
      <c r="BX168" s="679"/>
      <c r="BY168" s="679"/>
      <c r="BZ168" s="679"/>
      <c r="CA168" s="679"/>
      <c r="CB168" s="679"/>
      <c r="CC168" s="679"/>
      <c r="CD168" s="679"/>
      <c r="CE168" s="679"/>
      <c r="CF168" s="680"/>
      <c r="CG168" s="5"/>
      <c r="CH168" s="5"/>
      <c r="CI168" s="5"/>
      <c r="CJ168" s="5"/>
      <c r="CK168" s="5"/>
      <c r="CL168" s="5"/>
      <c r="CM168" s="5"/>
      <c r="CN168" s="5"/>
      <c r="CO168" s="5"/>
      <c r="CP168" s="5"/>
      <c r="CQ168" s="5"/>
      <c r="CR168" s="331"/>
      <c r="CS168" s="679"/>
      <c r="CT168" s="679"/>
      <c r="CU168" s="679"/>
      <c r="CV168" s="679"/>
      <c r="CW168" s="679"/>
      <c r="CX168" s="679"/>
      <c r="CY168" s="679"/>
      <c r="CZ168" s="679"/>
      <c r="DA168" s="679"/>
      <c r="DB168" s="679"/>
      <c r="DC168" s="679"/>
      <c r="DD168" s="679"/>
      <c r="DE168" s="679"/>
      <c r="DF168" s="680"/>
      <c r="DG168" s="5"/>
      <c r="DH168" s="331"/>
      <c r="DI168" s="679"/>
      <c r="DJ168" s="679"/>
      <c r="DK168" s="679"/>
      <c r="DL168" s="679"/>
      <c r="DM168" s="679"/>
      <c r="DN168" s="679"/>
      <c r="DO168" s="679"/>
      <c r="DP168" s="679"/>
      <c r="DQ168" s="679"/>
      <c r="DR168" s="679"/>
      <c r="DS168" s="679"/>
      <c r="DT168" s="679"/>
      <c r="DU168" s="679"/>
      <c r="DV168" s="679"/>
      <c r="DW168" s="679"/>
      <c r="DX168" s="680"/>
      <c r="DY168" s="15"/>
      <c r="DZ168" s="5"/>
      <c r="EA168" s="5"/>
    </row>
    <row r="169" spans="1:131" ht="15" customHeight="1" x14ac:dyDescent="0.4">
      <c r="B169" s="5"/>
      <c r="C169" s="14"/>
      <c r="D169" s="331"/>
      <c r="E169" s="679"/>
      <c r="F169" s="679"/>
      <c r="G169" s="679"/>
      <c r="H169" s="679"/>
      <c r="I169" s="679"/>
      <c r="J169" s="679"/>
      <c r="K169" s="679"/>
      <c r="L169" s="679"/>
      <c r="M169" s="679"/>
      <c r="N169" s="679"/>
      <c r="O169" s="679"/>
      <c r="P169" s="679"/>
      <c r="Q169" s="679"/>
      <c r="R169" s="680"/>
      <c r="S169" s="5"/>
      <c r="T169" s="5"/>
      <c r="U169" s="5"/>
      <c r="V169" s="5"/>
      <c r="W169" s="5"/>
      <c r="X169" s="5"/>
      <c r="Y169" s="5"/>
      <c r="Z169" s="5"/>
      <c r="AA169" s="5"/>
      <c r="AB169" s="5"/>
      <c r="AC169" s="5"/>
      <c r="AD169" s="331"/>
      <c r="AE169" s="679"/>
      <c r="AF169" s="679"/>
      <c r="AG169" s="679"/>
      <c r="AH169" s="679"/>
      <c r="AI169" s="679"/>
      <c r="AJ169" s="679"/>
      <c r="AK169" s="679"/>
      <c r="AL169" s="679"/>
      <c r="AM169" s="679"/>
      <c r="AN169" s="679"/>
      <c r="AO169" s="679"/>
      <c r="AP169" s="679"/>
      <c r="AQ169" s="679"/>
      <c r="AR169" s="680"/>
      <c r="AS169" s="5"/>
      <c r="AT169" s="331"/>
      <c r="AU169" s="679"/>
      <c r="AV169" s="679"/>
      <c r="AW169" s="679"/>
      <c r="AX169" s="679"/>
      <c r="AY169" s="679"/>
      <c r="AZ169" s="679"/>
      <c r="BA169" s="679"/>
      <c r="BB169" s="679"/>
      <c r="BC169" s="679"/>
      <c r="BD169" s="679"/>
      <c r="BE169" s="679"/>
      <c r="BF169" s="679"/>
      <c r="BG169" s="679"/>
      <c r="BH169" s="679"/>
      <c r="BI169" s="679"/>
      <c r="BJ169" s="680"/>
      <c r="BK169" s="15"/>
      <c r="BL169" s="5"/>
      <c r="BM169" s="5"/>
      <c r="BP169" s="5"/>
      <c r="BQ169" s="14"/>
      <c r="BR169" s="331"/>
      <c r="BS169" s="679"/>
      <c r="BT169" s="679"/>
      <c r="BU169" s="679"/>
      <c r="BV169" s="679"/>
      <c r="BW169" s="679"/>
      <c r="BX169" s="679"/>
      <c r="BY169" s="679"/>
      <c r="BZ169" s="679"/>
      <c r="CA169" s="679"/>
      <c r="CB169" s="679"/>
      <c r="CC169" s="679"/>
      <c r="CD169" s="679"/>
      <c r="CE169" s="679"/>
      <c r="CF169" s="680"/>
      <c r="CG169" s="5"/>
      <c r="CH169" s="5"/>
      <c r="CI169" s="5"/>
      <c r="CJ169" s="5"/>
      <c r="CK169" s="5"/>
      <c r="CL169" s="5"/>
      <c r="CM169" s="5"/>
      <c r="CN169" s="5"/>
      <c r="CO169" s="5"/>
      <c r="CP169" s="5"/>
      <c r="CQ169" s="5"/>
      <c r="CR169" s="331"/>
      <c r="CS169" s="679"/>
      <c r="CT169" s="679"/>
      <c r="CU169" s="679"/>
      <c r="CV169" s="679"/>
      <c r="CW169" s="679"/>
      <c r="CX169" s="679"/>
      <c r="CY169" s="679"/>
      <c r="CZ169" s="679"/>
      <c r="DA169" s="679"/>
      <c r="DB169" s="679"/>
      <c r="DC169" s="679"/>
      <c r="DD169" s="679"/>
      <c r="DE169" s="679"/>
      <c r="DF169" s="680"/>
      <c r="DG169" s="5"/>
      <c r="DH169" s="331"/>
      <c r="DI169" s="679"/>
      <c r="DJ169" s="679"/>
      <c r="DK169" s="679"/>
      <c r="DL169" s="679"/>
      <c r="DM169" s="679"/>
      <c r="DN169" s="679"/>
      <c r="DO169" s="679"/>
      <c r="DP169" s="679"/>
      <c r="DQ169" s="679"/>
      <c r="DR169" s="679"/>
      <c r="DS169" s="679"/>
      <c r="DT169" s="679"/>
      <c r="DU169" s="679"/>
      <c r="DV169" s="679"/>
      <c r="DW169" s="679"/>
      <c r="DX169" s="680"/>
      <c r="DY169" s="15"/>
      <c r="DZ169" s="5"/>
      <c r="EA169" s="5"/>
    </row>
    <row r="170" spans="1:131" ht="15" customHeight="1" x14ac:dyDescent="0.4">
      <c r="B170" s="5"/>
      <c r="C170" s="14"/>
      <c r="D170" s="331"/>
      <c r="E170" s="679"/>
      <c r="F170" s="679"/>
      <c r="G170" s="679"/>
      <c r="H170" s="679"/>
      <c r="I170" s="679"/>
      <c r="J170" s="679"/>
      <c r="K170" s="679"/>
      <c r="L170" s="679"/>
      <c r="M170" s="679"/>
      <c r="N170" s="679"/>
      <c r="O170" s="679"/>
      <c r="P170" s="679"/>
      <c r="Q170" s="679"/>
      <c r="R170" s="680"/>
      <c r="S170" s="5"/>
      <c r="T170" s="5"/>
      <c r="U170" s="5"/>
      <c r="V170" s="5"/>
      <c r="W170" s="5"/>
      <c r="X170" s="5"/>
      <c r="Y170" s="5"/>
      <c r="Z170" s="5"/>
      <c r="AA170" s="5"/>
      <c r="AB170" s="5"/>
      <c r="AC170" s="5"/>
      <c r="AD170" s="331"/>
      <c r="AE170" s="679"/>
      <c r="AF170" s="679"/>
      <c r="AG170" s="679"/>
      <c r="AH170" s="679"/>
      <c r="AI170" s="679"/>
      <c r="AJ170" s="679"/>
      <c r="AK170" s="679"/>
      <c r="AL170" s="679"/>
      <c r="AM170" s="679"/>
      <c r="AN170" s="679"/>
      <c r="AO170" s="679"/>
      <c r="AP170" s="679"/>
      <c r="AQ170" s="679"/>
      <c r="AR170" s="680"/>
      <c r="AS170" s="5"/>
      <c r="AT170" s="331"/>
      <c r="AU170" s="679"/>
      <c r="AV170" s="679"/>
      <c r="AW170" s="679"/>
      <c r="AX170" s="679"/>
      <c r="AY170" s="679"/>
      <c r="AZ170" s="679"/>
      <c r="BA170" s="679"/>
      <c r="BB170" s="679"/>
      <c r="BC170" s="679"/>
      <c r="BD170" s="679"/>
      <c r="BE170" s="679"/>
      <c r="BF170" s="679"/>
      <c r="BG170" s="679"/>
      <c r="BH170" s="679"/>
      <c r="BI170" s="679"/>
      <c r="BJ170" s="680"/>
      <c r="BK170" s="15"/>
      <c r="BL170" s="5"/>
      <c r="BM170" s="5"/>
      <c r="BP170" s="5"/>
      <c r="BQ170" s="14"/>
      <c r="BR170" s="331"/>
      <c r="BS170" s="679"/>
      <c r="BT170" s="679"/>
      <c r="BU170" s="679"/>
      <c r="BV170" s="679"/>
      <c r="BW170" s="679"/>
      <c r="BX170" s="679"/>
      <c r="BY170" s="679"/>
      <c r="BZ170" s="679"/>
      <c r="CA170" s="679"/>
      <c r="CB170" s="679"/>
      <c r="CC170" s="679"/>
      <c r="CD170" s="679"/>
      <c r="CE170" s="679"/>
      <c r="CF170" s="680"/>
      <c r="CG170" s="5"/>
      <c r="CH170" s="5"/>
      <c r="CI170" s="5"/>
      <c r="CJ170" s="5"/>
      <c r="CK170" s="5"/>
      <c r="CL170" s="5"/>
      <c r="CM170" s="5"/>
      <c r="CN170" s="5"/>
      <c r="CO170" s="5"/>
      <c r="CP170" s="5"/>
      <c r="CQ170" s="5"/>
      <c r="CR170" s="331"/>
      <c r="CS170" s="679"/>
      <c r="CT170" s="679"/>
      <c r="CU170" s="679"/>
      <c r="CV170" s="679"/>
      <c r="CW170" s="679"/>
      <c r="CX170" s="679"/>
      <c r="CY170" s="679"/>
      <c r="CZ170" s="679"/>
      <c r="DA170" s="679"/>
      <c r="DB170" s="679"/>
      <c r="DC170" s="679"/>
      <c r="DD170" s="679"/>
      <c r="DE170" s="679"/>
      <c r="DF170" s="680"/>
      <c r="DG170" s="5"/>
      <c r="DH170" s="331"/>
      <c r="DI170" s="679"/>
      <c r="DJ170" s="679"/>
      <c r="DK170" s="679"/>
      <c r="DL170" s="679"/>
      <c r="DM170" s="679"/>
      <c r="DN170" s="679"/>
      <c r="DO170" s="679"/>
      <c r="DP170" s="679"/>
      <c r="DQ170" s="679"/>
      <c r="DR170" s="679"/>
      <c r="DS170" s="679"/>
      <c r="DT170" s="679"/>
      <c r="DU170" s="679"/>
      <c r="DV170" s="679"/>
      <c r="DW170" s="679"/>
      <c r="DX170" s="680"/>
      <c r="DY170" s="15"/>
      <c r="DZ170" s="5"/>
      <c r="EA170" s="5"/>
    </row>
    <row r="171" spans="1:131" ht="15" customHeight="1" x14ac:dyDescent="0.4">
      <c r="B171" s="5"/>
      <c r="C171" s="14"/>
      <c r="D171" s="331"/>
      <c r="E171" s="679"/>
      <c r="F171" s="679"/>
      <c r="G171" s="679"/>
      <c r="H171" s="679"/>
      <c r="I171" s="679"/>
      <c r="J171" s="679"/>
      <c r="K171" s="679"/>
      <c r="L171" s="679"/>
      <c r="M171" s="679"/>
      <c r="N171" s="679"/>
      <c r="O171" s="679"/>
      <c r="P171" s="679"/>
      <c r="Q171" s="679"/>
      <c r="R171" s="680"/>
      <c r="S171" s="5"/>
      <c r="T171" s="5"/>
      <c r="U171" s="5"/>
      <c r="V171" s="5"/>
      <c r="W171" s="5"/>
      <c r="X171" s="5"/>
      <c r="Y171" s="5"/>
      <c r="Z171" s="5"/>
      <c r="AA171" s="5"/>
      <c r="AB171" s="5"/>
      <c r="AC171" s="5"/>
      <c r="AD171" s="331"/>
      <c r="AE171" s="679"/>
      <c r="AF171" s="679"/>
      <c r="AG171" s="679"/>
      <c r="AH171" s="679"/>
      <c r="AI171" s="679"/>
      <c r="AJ171" s="679"/>
      <c r="AK171" s="679"/>
      <c r="AL171" s="679"/>
      <c r="AM171" s="679"/>
      <c r="AN171" s="679"/>
      <c r="AO171" s="679"/>
      <c r="AP171" s="679"/>
      <c r="AQ171" s="679"/>
      <c r="AR171" s="680"/>
      <c r="AS171" s="5"/>
      <c r="AT171" s="331"/>
      <c r="AU171" s="679"/>
      <c r="AV171" s="679"/>
      <c r="AW171" s="679"/>
      <c r="AX171" s="679"/>
      <c r="AY171" s="679"/>
      <c r="AZ171" s="679"/>
      <c r="BA171" s="679"/>
      <c r="BB171" s="679"/>
      <c r="BC171" s="679"/>
      <c r="BD171" s="679"/>
      <c r="BE171" s="679"/>
      <c r="BF171" s="679"/>
      <c r="BG171" s="679"/>
      <c r="BH171" s="679"/>
      <c r="BI171" s="679"/>
      <c r="BJ171" s="680"/>
      <c r="BK171" s="15"/>
      <c r="BL171" s="5"/>
      <c r="BM171" s="5"/>
      <c r="BP171" s="5"/>
      <c r="BQ171" s="14"/>
      <c r="BR171" s="331"/>
      <c r="BS171" s="679"/>
      <c r="BT171" s="679"/>
      <c r="BU171" s="679"/>
      <c r="BV171" s="679"/>
      <c r="BW171" s="679"/>
      <c r="BX171" s="679"/>
      <c r="BY171" s="679"/>
      <c r="BZ171" s="679"/>
      <c r="CA171" s="679"/>
      <c r="CB171" s="679"/>
      <c r="CC171" s="679"/>
      <c r="CD171" s="679"/>
      <c r="CE171" s="679"/>
      <c r="CF171" s="680"/>
      <c r="CG171" s="5"/>
      <c r="CH171" s="5"/>
      <c r="CI171" s="5"/>
      <c r="CJ171" s="5"/>
      <c r="CK171" s="5"/>
      <c r="CL171" s="5"/>
      <c r="CM171" s="5"/>
      <c r="CN171" s="5"/>
      <c r="CO171" s="5"/>
      <c r="CP171" s="5"/>
      <c r="CQ171" s="5"/>
      <c r="CR171" s="331"/>
      <c r="CS171" s="679"/>
      <c r="CT171" s="679"/>
      <c r="CU171" s="679"/>
      <c r="CV171" s="679"/>
      <c r="CW171" s="679"/>
      <c r="CX171" s="679"/>
      <c r="CY171" s="679"/>
      <c r="CZ171" s="679"/>
      <c r="DA171" s="679"/>
      <c r="DB171" s="679"/>
      <c r="DC171" s="679"/>
      <c r="DD171" s="679"/>
      <c r="DE171" s="679"/>
      <c r="DF171" s="680"/>
      <c r="DG171" s="5"/>
      <c r="DH171" s="331"/>
      <c r="DI171" s="679"/>
      <c r="DJ171" s="679"/>
      <c r="DK171" s="679"/>
      <c r="DL171" s="679"/>
      <c r="DM171" s="679"/>
      <c r="DN171" s="679"/>
      <c r="DO171" s="679"/>
      <c r="DP171" s="679"/>
      <c r="DQ171" s="679"/>
      <c r="DR171" s="679"/>
      <c r="DS171" s="679"/>
      <c r="DT171" s="679"/>
      <c r="DU171" s="679"/>
      <c r="DV171" s="679"/>
      <c r="DW171" s="679"/>
      <c r="DX171" s="680"/>
      <c r="DY171" s="15"/>
      <c r="DZ171" s="5"/>
      <c r="EA171" s="5"/>
    </row>
    <row r="172" spans="1:131" ht="15" customHeight="1" thickBot="1" x14ac:dyDescent="0.45">
      <c r="B172" s="5"/>
      <c r="C172" s="14"/>
      <c r="D172" s="340"/>
      <c r="E172" s="683"/>
      <c r="F172" s="683"/>
      <c r="G172" s="683"/>
      <c r="H172" s="683"/>
      <c r="I172" s="683"/>
      <c r="J172" s="683"/>
      <c r="K172" s="683"/>
      <c r="L172" s="683"/>
      <c r="M172" s="683"/>
      <c r="N172" s="683"/>
      <c r="O172" s="683"/>
      <c r="P172" s="683"/>
      <c r="Q172" s="683"/>
      <c r="R172" s="684"/>
      <c r="S172" s="5"/>
      <c r="T172" s="5"/>
      <c r="U172" s="5"/>
      <c r="V172" s="5"/>
      <c r="W172" s="5"/>
      <c r="X172" s="5"/>
      <c r="Y172" s="5"/>
      <c r="Z172" s="5"/>
      <c r="AA172" s="5"/>
      <c r="AB172" s="5"/>
      <c r="AC172" s="5"/>
      <c r="AD172" s="340"/>
      <c r="AE172" s="683"/>
      <c r="AF172" s="683"/>
      <c r="AG172" s="683"/>
      <c r="AH172" s="683"/>
      <c r="AI172" s="683"/>
      <c r="AJ172" s="683"/>
      <c r="AK172" s="683"/>
      <c r="AL172" s="683"/>
      <c r="AM172" s="683"/>
      <c r="AN172" s="683"/>
      <c r="AO172" s="683"/>
      <c r="AP172" s="683"/>
      <c r="AQ172" s="683"/>
      <c r="AR172" s="684"/>
      <c r="AS172" s="5"/>
      <c r="AT172" s="340"/>
      <c r="AU172" s="683"/>
      <c r="AV172" s="683"/>
      <c r="AW172" s="683"/>
      <c r="AX172" s="683"/>
      <c r="AY172" s="683"/>
      <c r="AZ172" s="683"/>
      <c r="BA172" s="683"/>
      <c r="BB172" s="683"/>
      <c r="BC172" s="683"/>
      <c r="BD172" s="683"/>
      <c r="BE172" s="683"/>
      <c r="BF172" s="683"/>
      <c r="BG172" s="683"/>
      <c r="BH172" s="683"/>
      <c r="BI172" s="683"/>
      <c r="BJ172" s="684"/>
      <c r="BK172" s="15"/>
      <c r="BL172" s="5"/>
      <c r="BM172" s="5"/>
      <c r="BP172" s="5"/>
      <c r="BQ172" s="14"/>
      <c r="BR172" s="340"/>
      <c r="BS172" s="683"/>
      <c r="BT172" s="683"/>
      <c r="BU172" s="683"/>
      <c r="BV172" s="683"/>
      <c r="BW172" s="683"/>
      <c r="BX172" s="683"/>
      <c r="BY172" s="683"/>
      <c r="BZ172" s="683"/>
      <c r="CA172" s="683"/>
      <c r="CB172" s="683"/>
      <c r="CC172" s="683"/>
      <c r="CD172" s="683"/>
      <c r="CE172" s="683"/>
      <c r="CF172" s="684"/>
      <c r="CG172" s="5"/>
      <c r="CH172" s="5"/>
      <c r="CI172" s="5"/>
      <c r="CJ172" s="5"/>
      <c r="CK172" s="5"/>
      <c r="CL172" s="5"/>
      <c r="CM172" s="5"/>
      <c r="CN172" s="5"/>
      <c r="CO172" s="5"/>
      <c r="CP172" s="5"/>
      <c r="CQ172" s="5"/>
      <c r="CR172" s="340"/>
      <c r="CS172" s="683"/>
      <c r="CT172" s="683"/>
      <c r="CU172" s="683"/>
      <c r="CV172" s="683"/>
      <c r="CW172" s="683"/>
      <c r="CX172" s="683"/>
      <c r="CY172" s="683"/>
      <c r="CZ172" s="683"/>
      <c r="DA172" s="683"/>
      <c r="DB172" s="683"/>
      <c r="DC172" s="683"/>
      <c r="DD172" s="683"/>
      <c r="DE172" s="683"/>
      <c r="DF172" s="684"/>
      <c r="DG172" s="5"/>
      <c r="DH172" s="340"/>
      <c r="DI172" s="683"/>
      <c r="DJ172" s="683"/>
      <c r="DK172" s="683"/>
      <c r="DL172" s="683"/>
      <c r="DM172" s="683"/>
      <c r="DN172" s="683"/>
      <c r="DO172" s="683"/>
      <c r="DP172" s="683"/>
      <c r="DQ172" s="683"/>
      <c r="DR172" s="683"/>
      <c r="DS172" s="683"/>
      <c r="DT172" s="683"/>
      <c r="DU172" s="683"/>
      <c r="DV172" s="683"/>
      <c r="DW172" s="683"/>
      <c r="DX172" s="684"/>
      <c r="DY172" s="15"/>
      <c r="DZ172" s="5"/>
      <c r="EA172" s="5"/>
    </row>
    <row r="173" spans="1:131" ht="18.75" customHeight="1" thickBot="1" x14ac:dyDescent="0.45">
      <c r="B173" s="5"/>
      <c r="C173" s="14"/>
      <c r="D173" s="37"/>
      <c r="E173" s="37"/>
      <c r="F173" s="37"/>
      <c r="G173" s="37"/>
      <c r="H173" s="37"/>
      <c r="I173" s="37"/>
      <c r="J173" s="37"/>
      <c r="K173" s="37"/>
      <c r="L173" s="37"/>
      <c r="M173" s="37"/>
      <c r="N173" s="37"/>
      <c r="O173" s="37"/>
      <c r="P173" s="37"/>
      <c r="Q173" s="37"/>
      <c r="R173" s="37"/>
      <c r="S173" s="5"/>
      <c r="T173" s="5"/>
      <c r="U173" s="5"/>
      <c r="V173" s="5"/>
      <c r="W173" s="5"/>
      <c r="X173" s="5"/>
      <c r="Y173" s="5"/>
      <c r="Z173" s="5"/>
      <c r="AA173" s="5"/>
      <c r="AB173" s="5"/>
      <c r="AC173" s="5"/>
      <c r="AD173" s="37"/>
      <c r="AE173" s="37"/>
      <c r="AF173" s="37"/>
      <c r="AG173" s="37"/>
      <c r="AH173" s="37"/>
      <c r="AI173" s="37"/>
      <c r="AJ173" s="37"/>
      <c r="AK173" s="37"/>
      <c r="AL173" s="37"/>
      <c r="AM173" s="37"/>
      <c r="AN173" s="37"/>
      <c r="AO173" s="37"/>
      <c r="AP173" s="37"/>
      <c r="AQ173" s="37"/>
      <c r="AR173" s="37"/>
      <c r="AS173" s="5"/>
      <c r="AT173" s="37"/>
      <c r="AU173" s="37"/>
      <c r="AV173" s="37"/>
      <c r="AW173" s="37"/>
      <c r="AX173" s="37"/>
      <c r="AY173" s="37"/>
      <c r="AZ173" s="37"/>
      <c r="BA173" s="37"/>
      <c r="BB173" s="37"/>
      <c r="BC173" s="37"/>
      <c r="BD173" s="37"/>
      <c r="BE173" s="37"/>
      <c r="BF173" s="37"/>
      <c r="BG173" s="37"/>
      <c r="BH173" s="37"/>
      <c r="BI173" s="37"/>
      <c r="BJ173" s="37"/>
      <c r="BK173" s="15"/>
      <c r="BL173" s="5"/>
      <c r="BM173" s="5"/>
      <c r="BP173" s="5"/>
      <c r="BQ173" s="14"/>
      <c r="BR173" s="37"/>
      <c r="BS173" s="37"/>
      <c r="BT173" s="37"/>
      <c r="BU173" s="37"/>
      <c r="BV173" s="37"/>
      <c r="BW173" s="37"/>
      <c r="BX173" s="37"/>
      <c r="BY173" s="37"/>
      <c r="BZ173" s="37"/>
      <c r="CA173" s="37"/>
      <c r="CB173" s="37"/>
      <c r="CC173" s="37"/>
      <c r="CD173" s="37"/>
      <c r="CE173" s="37"/>
      <c r="CF173" s="37"/>
      <c r="CG173" s="5"/>
      <c r="CH173" s="5"/>
      <c r="CI173" s="5"/>
      <c r="CJ173" s="5"/>
      <c r="CK173" s="5"/>
      <c r="CL173" s="5"/>
      <c r="CM173" s="5"/>
      <c r="CN173" s="5"/>
      <c r="CO173" s="5"/>
      <c r="CP173" s="5"/>
      <c r="CQ173" s="5"/>
      <c r="CR173" s="37"/>
      <c r="CS173" s="37"/>
      <c r="CT173" s="37"/>
      <c r="CU173" s="37"/>
      <c r="CV173" s="37"/>
      <c r="CW173" s="37"/>
      <c r="CX173" s="37"/>
      <c r="CY173" s="37"/>
      <c r="CZ173" s="37"/>
      <c r="DA173" s="37"/>
      <c r="DB173" s="37"/>
      <c r="DC173" s="37"/>
      <c r="DD173" s="37"/>
      <c r="DE173" s="37"/>
      <c r="DF173" s="37"/>
      <c r="DG173" s="5"/>
      <c r="DH173" s="37"/>
      <c r="DI173" s="37"/>
      <c r="DJ173" s="37"/>
      <c r="DK173" s="37"/>
      <c r="DL173" s="37"/>
      <c r="DM173" s="37"/>
      <c r="DN173" s="37"/>
      <c r="DO173" s="37"/>
      <c r="DP173" s="37"/>
      <c r="DQ173" s="37"/>
      <c r="DR173" s="37"/>
      <c r="DS173" s="37"/>
      <c r="DT173" s="37"/>
      <c r="DU173" s="37"/>
      <c r="DV173" s="37"/>
      <c r="DW173" s="37"/>
      <c r="DX173" s="37"/>
      <c r="DY173" s="15"/>
      <c r="DZ173" s="5"/>
      <c r="EA173" s="5"/>
    </row>
    <row r="174" spans="1:131" ht="15" customHeight="1" x14ac:dyDescent="0.4">
      <c r="B174" s="5"/>
      <c r="C174" s="14"/>
      <c r="D174" s="334"/>
      <c r="E174" s="335"/>
      <c r="F174" s="335"/>
      <c r="G174" s="335"/>
      <c r="H174" s="335"/>
      <c r="I174" s="335"/>
      <c r="J174" s="335"/>
      <c r="K174" s="335"/>
      <c r="L174" s="335"/>
      <c r="M174" s="335"/>
      <c r="N174" s="335"/>
      <c r="O174" s="335"/>
      <c r="P174" s="335"/>
      <c r="Q174" s="335"/>
      <c r="R174" s="336"/>
      <c r="S174" s="5"/>
      <c r="T174" s="5"/>
      <c r="U174" s="5"/>
      <c r="V174" s="5"/>
      <c r="W174" s="5"/>
      <c r="X174" s="5"/>
      <c r="Y174" s="5"/>
      <c r="Z174" s="5"/>
      <c r="AA174" s="5"/>
      <c r="AB174" s="5"/>
      <c r="AC174" s="5"/>
      <c r="AD174" s="334"/>
      <c r="AE174" s="335"/>
      <c r="AF174" s="335"/>
      <c r="AG174" s="335"/>
      <c r="AH174" s="335"/>
      <c r="AI174" s="335"/>
      <c r="AJ174" s="335"/>
      <c r="AK174" s="335"/>
      <c r="AL174" s="335"/>
      <c r="AM174" s="335"/>
      <c r="AN174" s="335"/>
      <c r="AO174" s="335"/>
      <c r="AP174" s="335"/>
      <c r="AQ174" s="335"/>
      <c r="AR174" s="336"/>
      <c r="AS174" s="5"/>
      <c r="AT174" s="334"/>
      <c r="AU174" s="335"/>
      <c r="AV174" s="335"/>
      <c r="AW174" s="335"/>
      <c r="AX174" s="335"/>
      <c r="AY174" s="335"/>
      <c r="AZ174" s="335"/>
      <c r="BA174" s="335"/>
      <c r="BB174" s="335"/>
      <c r="BC174" s="335"/>
      <c r="BD174" s="335"/>
      <c r="BE174" s="335"/>
      <c r="BF174" s="335"/>
      <c r="BG174" s="335"/>
      <c r="BH174" s="335"/>
      <c r="BI174" s="335"/>
      <c r="BJ174" s="336"/>
      <c r="BK174" s="15"/>
      <c r="BL174" s="5"/>
      <c r="BM174" s="5"/>
      <c r="BP174" s="5"/>
      <c r="BQ174" s="14"/>
      <c r="BR174" s="334" t="s">
        <v>348</v>
      </c>
      <c r="BS174" s="335"/>
      <c r="BT174" s="335"/>
      <c r="BU174" s="335"/>
      <c r="BV174" s="335"/>
      <c r="BW174" s="335"/>
      <c r="BX174" s="335"/>
      <c r="BY174" s="335"/>
      <c r="BZ174" s="335"/>
      <c r="CA174" s="335"/>
      <c r="CB174" s="335"/>
      <c r="CC174" s="335"/>
      <c r="CD174" s="335"/>
      <c r="CE174" s="335"/>
      <c r="CF174" s="336"/>
      <c r="CG174" s="5"/>
      <c r="CH174" s="5"/>
      <c r="CI174" s="5"/>
      <c r="CJ174" s="5"/>
      <c r="CK174" s="5"/>
      <c r="CL174" s="5"/>
      <c r="CM174" s="5"/>
      <c r="CN174" s="5"/>
      <c r="CO174" s="5"/>
      <c r="CP174" s="5"/>
      <c r="CQ174" s="5"/>
      <c r="CR174" s="334" t="s">
        <v>349</v>
      </c>
      <c r="CS174" s="335"/>
      <c r="CT174" s="335"/>
      <c r="CU174" s="335"/>
      <c r="CV174" s="335"/>
      <c r="CW174" s="335"/>
      <c r="CX174" s="335"/>
      <c r="CY174" s="335"/>
      <c r="CZ174" s="335"/>
      <c r="DA174" s="335"/>
      <c r="DB174" s="335"/>
      <c r="DC174" s="335"/>
      <c r="DD174" s="335"/>
      <c r="DE174" s="335"/>
      <c r="DF174" s="336"/>
      <c r="DG174" s="5"/>
      <c r="DH174" s="334" t="s">
        <v>149</v>
      </c>
      <c r="DI174" s="335"/>
      <c r="DJ174" s="335"/>
      <c r="DK174" s="335"/>
      <c r="DL174" s="335"/>
      <c r="DM174" s="335"/>
      <c r="DN174" s="335"/>
      <c r="DO174" s="335"/>
      <c r="DP174" s="335"/>
      <c r="DQ174" s="335"/>
      <c r="DR174" s="335"/>
      <c r="DS174" s="335"/>
      <c r="DT174" s="335"/>
      <c r="DU174" s="335"/>
      <c r="DV174" s="335"/>
      <c r="DW174" s="335"/>
      <c r="DX174" s="336"/>
      <c r="DY174" s="15"/>
      <c r="DZ174" s="5"/>
      <c r="EA174" s="5"/>
    </row>
    <row r="175" spans="1:131" ht="15" customHeight="1" x14ac:dyDescent="0.4">
      <c r="B175" s="5"/>
      <c r="C175" s="14"/>
      <c r="D175" s="331"/>
      <c r="E175" s="679"/>
      <c r="F175" s="679"/>
      <c r="G175" s="679"/>
      <c r="H175" s="679"/>
      <c r="I175" s="679"/>
      <c r="J175" s="679"/>
      <c r="K175" s="679"/>
      <c r="L175" s="679"/>
      <c r="M175" s="679"/>
      <c r="N175" s="679"/>
      <c r="O175" s="679"/>
      <c r="P175" s="679"/>
      <c r="Q175" s="679"/>
      <c r="R175" s="680"/>
      <c r="S175" s="5"/>
      <c r="T175" s="5"/>
      <c r="U175" s="5"/>
      <c r="V175" s="5"/>
      <c r="W175" s="5"/>
      <c r="X175" s="5"/>
      <c r="Y175" s="5"/>
      <c r="Z175" s="5"/>
      <c r="AA175" s="5"/>
      <c r="AB175" s="5"/>
      <c r="AC175" s="5"/>
      <c r="AD175" s="331"/>
      <c r="AE175" s="679"/>
      <c r="AF175" s="679"/>
      <c r="AG175" s="679"/>
      <c r="AH175" s="679"/>
      <c r="AI175" s="679"/>
      <c r="AJ175" s="679"/>
      <c r="AK175" s="679"/>
      <c r="AL175" s="679"/>
      <c r="AM175" s="679"/>
      <c r="AN175" s="679"/>
      <c r="AO175" s="679"/>
      <c r="AP175" s="679"/>
      <c r="AQ175" s="679"/>
      <c r="AR175" s="680"/>
      <c r="AS175" s="5"/>
      <c r="AT175" s="331"/>
      <c r="AU175" s="679"/>
      <c r="AV175" s="679"/>
      <c r="AW175" s="679"/>
      <c r="AX175" s="679"/>
      <c r="AY175" s="679"/>
      <c r="AZ175" s="679"/>
      <c r="BA175" s="679"/>
      <c r="BB175" s="679"/>
      <c r="BC175" s="679"/>
      <c r="BD175" s="679"/>
      <c r="BE175" s="679"/>
      <c r="BF175" s="679"/>
      <c r="BG175" s="679"/>
      <c r="BH175" s="679"/>
      <c r="BI175" s="679"/>
      <c r="BJ175" s="680"/>
      <c r="BK175" s="15"/>
      <c r="BL175" s="5"/>
      <c r="BM175" s="5"/>
      <c r="BP175" s="5"/>
      <c r="BQ175" s="14"/>
      <c r="BR175" s="331" t="s">
        <v>353</v>
      </c>
      <c r="BS175" s="679"/>
      <c r="BT175" s="679"/>
      <c r="BU175" s="679"/>
      <c r="BV175" s="679"/>
      <c r="BW175" s="679"/>
      <c r="BX175" s="679"/>
      <c r="BY175" s="679"/>
      <c r="BZ175" s="679"/>
      <c r="CA175" s="679"/>
      <c r="CB175" s="679"/>
      <c r="CC175" s="679"/>
      <c r="CD175" s="679"/>
      <c r="CE175" s="679"/>
      <c r="CF175" s="680"/>
      <c r="CG175" s="5"/>
      <c r="CH175" s="5"/>
      <c r="CI175" s="5"/>
      <c r="CJ175" s="5"/>
      <c r="CK175" s="5"/>
      <c r="CL175" s="5"/>
      <c r="CM175" s="5"/>
      <c r="CN175" s="5"/>
      <c r="CO175" s="5"/>
      <c r="CP175" s="5"/>
      <c r="CQ175" s="5"/>
      <c r="CR175" s="331" t="s">
        <v>354</v>
      </c>
      <c r="CS175" s="679"/>
      <c r="CT175" s="679"/>
      <c r="CU175" s="679"/>
      <c r="CV175" s="679"/>
      <c r="CW175" s="679"/>
      <c r="CX175" s="679"/>
      <c r="CY175" s="679"/>
      <c r="CZ175" s="679"/>
      <c r="DA175" s="679"/>
      <c r="DB175" s="679"/>
      <c r="DC175" s="679"/>
      <c r="DD175" s="679"/>
      <c r="DE175" s="679"/>
      <c r="DF175" s="680"/>
      <c r="DG175" s="5"/>
      <c r="DH175" s="331" t="s">
        <v>150</v>
      </c>
      <c r="DI175" s="679"/>
      <c r="DJ175" s="679"/>
      <c r="DK175" s="679"/>
      <c r="DL175" s="679"/>
      <c r="DM175" s="679"/>
      <c r="DN175" s="679"/>
      <c r="DO175" s="679"/>
      <c r="DP175" s="679"/>
      <c r="DQ175" s="679"/>
      <c r="DR175" s="679"/>
      <c r="DS175" s="679"/>
      <c r="DT175" s="679"/>
      <c r="DU175" s="679"/>
      <c r="DV175" s="679"/>
      <c r="DW175" s="679"/>
      <c r="DX175" s="680"/>
      <c r="DY175" s="15"/>
      <c r="DZ175" s="5"/>
      <c r="EA175" s="5"/>
    </row>
    <row r="176" spans="1:131" ht="15" customHeight="1" x14ac:dyDescent="0.4">
      <c r="B176" s="5"/>
      <c r="C176" s="14"/>
      <c r="D176" s="331"/>
      <c r="E176" s="679"/>
      <c r="F176" s="679"/>
      <c r="G176" s="679"/>
      <c r="H176" s="679"/>
      <c r="I176" s="679"/>
      <c r="J176" s="679"/>
      <c r="K176" s="679"/>
      <c r="L176" s="679"/>
      <c r="M176" s="679"/>
      <c r="N176" s="679"/>
      <c r="O176" s="679"/>
      <c r="P176" s="679"/>
      <c r="Q176" s="679"/>
      <c r="R176" s="680"/>
      <c r="S176" s="5"/>
      <c r="T176" s="5"/>
      <c r="U176" s="5"/>
      <c r="V176" s="5"/>
      <c r="W176" s="5"/>
      <c r="X176" s="5"/>
      <c r="Y176" s="5"/>
      <c r="Z176" s="5"/>
      <c r="AA176" s="5"/>
      <c r="AB176" s="5"/>
      <c r="AC176" s="5"/>
      <c r="AD176" s="331"/>
      <c r="AE176" s="679"/>
      <c r="AF176" s="679"/>
      <c r="AG176" s="679"/>
      <c r="AH176" s="679"/>
      <c r="AI176" s="679"/>
      <c r="AJ176" s="679"/>
      <c r="AK176" s="679"/>
      <c r="AL176" s="679"/>
      <c r="AM176" s="679"/>
      <c r="AN176" s="679"/>
      <c r="AO176" s="679"/>
      <c r="AP176" s="679"/>
      <c r="AQ176" s="679"/>
      <c r="AR176" s="680"/>
      <c r="AS176" s="5"/>
      <c r="AT176" s="331"/>
      <c r="AU176" s="679"/>
      <c r="AV176" s="679"/>
      <c r="AW176" s="679"/>
      <c r="AX176" s="679"/>
      <c r="AY176" s="679"/>
      <c r="AZ176" s="679"/>
      <c r="BA176" s="679"/>
      <c r="BB176" s="679"/>
      <c r="BC176" s="679"/>
      <c r="BD176" s="679"/>
      <c r="BE176" s="679"/>
      <c r="BF176" s="679"/>
      <c r="BG176" s="679"/>
      <c r="BH176" s="679"/>
      <c r="BI176" s="679"/>
      <c r="BJ176" s="680"/>
      <c r="BK176" s="15"/>
      <c r="BL176" s="5"/>
      <c r="BM176" s="5"/>
      <c r="BP176" s="5"/>
      <c r="BQ176" s="14"/>
      <c r="BR176" s="331" t="s">
        <v>355</v>
      </c>
      <c r="BS176" s="679"/>
      <c r="BT176" s="679"/>
      <c r="BU176" s="679"/>
      <c r="BV176" s="679"/>
      <c r="BW176" s="679"/>
      <c r="BX176" s="679"/>
      <c r="BY176" s="679"/>
      <c r="BZ176" s="679"/>
      <c r="CA176" s="679"/>
      <c r="CB176" s="679"/>
      <c r="CC176" s="679"/>
      <c r="CD176" s="679"/>
      <c r="CE176" s="679"/>
      <c r="CF176" s="680"/>
      <c r="CG176" s="5"/>
      <c r="CH176" s="5"/>
      <c r="CI176" s="5"/>
      <c r="CJ176" s="5"/>
      <c r="CK176" s="5"/>
      <c r="CL176" s="5"/>
      <c r="CM176" s="5"/>
      <c r="CN176" s="5"/>
      <c r="CO176" s="5"/>
      <c r="CP176" s="5"/>
      <c r="CQ176" s="5"/>
      <c r="CR176" s="331" t="s">
        <v>356</v>
      </c>
      <c r="CS176" s="679"/>
      <c r="CT176" s="679"/>
      <c r="CU176" s="679"/>
      <c r="CV176" s="679"/>
      <c r="CW176" s="679"/>
      <c r="CX176" s="679"/>
      <c r="CY176" s="679"/>
      <c r="CZ176" s="679"/>
      <c r="DA176" s="679"/>
      <c r="DB176" s="679"/>
      <c r="DC176" s="679"/>
      <c r="DD176" s="679"/>
      <c r="DE176" s="679"/>
      <c r="DF176" s="680"/>
      <c r="DG176" s="5"/>
      <c r="DH176" s="331" t="s">
        <v>149</v>
      </c>
      <c r="DI176" s="679"/>
      <c r="DJ176" s="679"/>
      <c r="DK176" s="679"/>
      <c r="DL176" s="679"/>
      <c r="DM176" s="679"/>
      <c r="DN176" s="679"/>
      <c r="DO176" s="679"/>
      <c r="DP176" s="679"/>
      <c r="DQ176" s="679"/>
      <c r="DR176" s="679"/>
      <c r="DS176" s="679"/>
      <c r="DT176" s="679"/>
      <c r="DU176" s="679"/>
      <c r="DV176" s="679"/>
      <c r="DW176" s="679"/>
      <c r="DX176" s="680"/>
      <c r="DY176" s="15"/>
      <c r="DZ176" s="5"/>
      <c r="EA176" s="5"/>
    </row>
    <row r="177" spans="2:131" ht="15" customHeight="1" x14ac:dyDescent="0.4">
      <c r="B177" s="5"/>
      <c r="C177" s="14"/>
      <c r="D177" s="331"/>
      <c r="E177" s="679"/>
      <c r="F177" s="679"/>
      <c r="G177" s="679"/>
      <c r="H177" s="679"/>
      <c r="I177" s="679"/>
      <c r="J177" s="679"/>
      <c r="K177" s="679"/>
      <c r="L177" s="679"/>
      <c r="M177" s="679"/>
      <c r="N177" s="679"/>
      <c r="O177" s="679"/>
      <c r="P177" s="679"/>
      <c r="Q177" s="679"/>
      <c r="R177" s="680"/>
      <c r="S177" s="5"/>
      <c r="T177" s="5"/>
      <c r="U177" s="5"/>
      <c r="V177" s="5"/>
      <c r="W177" s="5"/>
      <c r="X177" s="5"/>
      <c r="Y177" s="5"/>
      <c r="Z177" s="5"/>
      <c r="AA177" s="5"/>
      <c r="AB177" s="5"/>
      <c r="AC177" s="5"/>
      <c r="AD177" s="331"/>
      <c r="AE177" s="679"/>
      <c r="AF177" s="679"/>
      <c r="AG177" s="679"/>
      <c r="AH177" s="679"/>
      <c r="AI177" s="679"/>
      <c r="AJ177" s="679"/>
      <c r="AK177" s="679"/>
      <c r="AL177" s="679"/>
      <c r="AM177" s="679"/>
      <c r="AN177" s="679"/>
      <c r="AO177" s="679"/>
      <c r="AP177" s="679"/>
      <c r="AQ177" s="679"/>
      <c r="AR177" s="680"/>
      <c r="AS177" s="5"/>
      <c r="AT177" s="331"/>
      <c r="AU177" s="679"/>
      <c r="AV177" s="679"/>
      <c r="AW177" s="679"/>
      <c r="AX177" s="679"/>
      <c r="AY177" s="679"/>
      <c r="AZ177" s="679"/>
      <c r="BA177" s="679"/>
      <c r="BB177" s="679"/>
      <c r="BC177" s="679"/>
      <c r="BD177" s="679"/>
      <c r="BE177" s="679"/>
      <c r="BF177" s="679"/>
      <c r="BG177" s="679"/>
      <c r="BH177" s="679"/>
      <c r="BI177" s="679"/>
      <c r="BJ177" s="680"/>
      <c r="BK177" s="15"/>
      <c r="BL177" s="5"/>
      <c r="BM177" s="5"/>
      <c r="BP177" s="5"/>
      <c r="BQ177" s="14"/>
      <c r="BR177" s="331" t="s">
        <v>357</v>
      </c>
      <c r="BS177" s="679"/>
      <c r="BT177" s="679"/>
      <c r="BU177" s="679"/>
      <c r="BV177" s="679"/>
      <c r="BW177" s="679"/>
      <c r="BX177" s="679"/>
      <c r="BY177" s="679"/>
      <c r="BZ177" s="679"/>
      <c r="CA177" s="679"/>
      <c r="CB177" s="679"/>
      <c r="CC177" s="679"/>
      <c r="CD177" s="679"/>
      <c r="CE177" s="679"/>
      <c r="CF177" s="680"/>
      <c r="CG177" s="5"/>
      <c r="CH177" s="5"/>
      <c r="CI177" s="5"/>
      <c r="CJ177" s="5"/>
      <c r="CK177" s="5"/>
      <c r="CL177" s="5"/>
      <c r="CM177" s="5"/>
      <c r="CN177" s="5"/>
      <c r="CO177" s="5"/>
      <c r="CP177" s="5"/>
      <c r="CQ177" s="5"/>
      <c r="CR177" s="331" t="s">
        <v>358</v>
      </c>
      <c r="CS177" s="679"/>
      <c r="CT177" s="679"/>
      <c r="CU177" s="679"/>
      <c r="CV177" s="679"/>
      <c r="CW177" s="679"/>
      <c r="CX177" s="679"/>
      <c r="CY177" s="679"/>
      <c r="CZ177" s="679"/>
      <c r="DA177" s="679"/>
      <c r="DB177" s="679"/>
      <c r="DC177" s="679"/>
      <c r="DD177" s="679"/>
      <c r="DE177" s="679"/>
      <c r="DF177" s="680"/>
      <c r="DG177" s="5"/>
      <c r="DH177" s="331" t="s">
        <v>149</v>
      </c>
      <c r="DI177" s="679"/>
      <c r="DJ177" s="679"/>
      <c r="DK177" s="679"/>
      <c r="DL177" s="679"/>
      <c r="DM177" s="679"/>
      <c r="DN177" s="679"/>
      <c r="DO177" s="679"/>
      <c r="DP177" s="679"/>
      <c r="DQ177" s="679"/>
      <c r="DR177" s="679"/>
      <c r="DS177" s="679"/>
      <c r="DT177" s="679"/>
      <c r="DU177" s="679"/>
      <c r="DV177" s="679"/>
      <c r="DW177" s="679"/>
      <c r="DX177" s="680"/>
      <c r="DY177" s="15"/>
      <c r="DZ177" s="5"/>
      <c r="EA177" s="5"/>
    </row>
    <row r="178" spans="2:131" ht="15" customHeight="1" x14ac:dyDescent="0.4">
      <c r="B178" s="5"/>
      <c r="C178" s="14"/>
      <c r="D178" s="331"/>
      <c r="E178" s="679"/>
      <c r="F178" s="679"/>
      <c r="G178" s="679"/>
      <c r="H178" s="679"/>
      <c r="I178" s="679"/>
      <c r="J178" s="679"/>
      <c r="K178" s="679"/>
      <c r="L178" s="679"/>
      <c r="M178" s="679"/>
      <c r="N178" s="679"/>
      <c r="O178" s="679"/>
      <c r="P178" s="679"/>
      <c r="Q178" s="679"/>
      <c r="R178" s="680"/>
      <c r="S178" s="5"/>
      <c r="T178" s="5"/>
      <c r="U178" s="5"/>
      <c r="V178" s="5"/>
      <c r="W178" s="5"/>
      <c r="X178" s="5"/>
      <c r="Y178" s="5"/>
      <c r="Z178" s="5"/>
      <c r="AA178" s="5"/>
      <c r="AB178" s="5"/>
      <c r="AC178" s="5"/>
      <c r="AD178" s="331"/>
      <c r="AE178" s="679"/>
      <c r="AF178" s="679"/>
      <c r="AG178" s="679"/>
      <c r="AH178" s="679"/>
      <c r="AI178" s="679"/>
      <c r="AJ178" s="679"/>
      <c r="AK178" s="679"/>
      <c r="AL178" s="679"/>
      <c r="AM178" s="679"/>
      <c r="AN178" s="679"/>
      <c r="AO178" s="679"/>
      <c r="AP178" s="679"/>
      <c r="AQ178" s="679"/>
      <c r="AR178" s="680"/>
      <c r="AS178" s="5"/>
      <c r="AT178" s="331"/>
      <c r="AU178" s="679"/>
      <c r="AV178" s="679"/>
      <c r="AW178" s="679"/>
      <c r="AX178" s="679"/>
      <c r="AY178" s="679"/>
      <c r="AZ178" s="679"/>
      <c r="BA178" s="679"/>
      <c r="BB178" s="679"/>
      <c r="BC178" s="679"/>
      <c r="BD178" s="679"/>
      <c r="BE178" s="679"/>
      <c r="BF178" s="679"/>
      <c r="BG178" s="679"/>
      <c r="BH178" s="679"/>
      <c r="BI178" s="679"/>
      <c r="BJ178" s="680"/>
      <c r="BK178" s="15"/>
      <c r="BL178" s="5"/>
      <c r="BM178" s="5"/>
      <c r="BP178" s="5"/>
      <c r="BQ178" s="14"/>
      <c r="BR178" s="331" t="s">
        <v>359</v>
      </c>
      <c r="BS178" s="679"/>
      <c r="BT178" s="679"/>
      <c r="BU178" s="679"/>
      <c r="BV178" s="679"/>
      <c r="BW178" s="679"/>
      <c r="BX178" s="679"/>
      <c r="BY178" s="679"/>
      <c r="BZ178" s="679"/>
      <c r="CA178" s="679"/>
      <c r="CB178" s="679"/>
      <c r="CC178" s="679"/>
      <c r="CD178" s="679"/>
      <c r="CE178" s="679"/>
      <c r="CF178" s="680"/>
      <c r="CG178" s="5"/>
      <c r="CH178" s="5"/>
      <c r="CI178" s="5"/>
      <c r="CJ178" s="5"/>
      <c r="CK178" s="5"/>
      <c r="CL178" s="5"/>
      <c r="CM178" s="5"/>
      <c r="CN178" s="5"/>
      <c r="CO178" s="5"/>
      <c r="CP178" s="5"/>
      <c r="CQ178" s="5"/>
      <c r="CR178" s="331" t="s">
        <v>360</v>
      </c>
      <c r="CS178" s="679"/>
      <c r="CT178" s="679"/>
      <c r="CU178" s="679"/>
      <c r="CV178" s="679"/>
      <c r="CW178" s="679"/>
      <c r="CX178" s="679"/>
      <c r="CY178" s="679"/>
      <c r="CZ178" s="679"/>
      <c r="DA178" s="679"/>
      <c r="DB178" s="679"/>
      <c r="DC178" s="679"/>
      <c r="DD178" s="679"/>
      <c r="DE178" s="679"/>
      <c r="DF178" s="680"/>
      <c r="DG178" s="5"/>
      <c r="DH178" s="331" t="s">
        <v>150</v>
      </c>
      <c r="DI178" s="679"/>
      <c r="DJ178" s="679"/>
      <c r="DK178" s="679"/>
      <c r="DL178" s="679"/>
      <c r="DM178" s="679"/>
      <c r="DN178" s="679"/>
      <c r="DO178" s="679"/>
      <c r="DP178" s="679"/>
      <c r="DQ178" s="679"/>
      <c r="DR178" s="679"/>
      <c r="DS178" s="679"/>
      <c r="DT178" s="679"/>
      <c r="DU178" s="679"/>
      <c r="DV178" s="679"/>
      <c r="DW178" s="679"/>
      <c r="DX178" s="680"/>
      <c r="DY178" s="15"/>
      <c r="DZ178" s="5"/>
      <c r="EA178" s="5"/>
    </row>
    <row r="179" spans="2:131" ht="15" customHeight="1" x14ac:dyDescent="0.4">
      <c r="B179" s="5"/>
      <c r="C179" s="14"/>
      <c r="D179" s="331"/>
      <c r="E179" s="679"/>
      <c r="F179" s="679"/>
      <c r="G179" s="679"/>
      <c r="H179" s="679"/>
      <c r="I179" s="679"/>
      <c r="J179" s="679"/>
      <c r="K179" s="679"/>
      <c r="L179" s="679"/>
      <c r="M179" s="679"/>
      <c r="N179" s="679"/>
      <c r="O179" s="679"/>
      <c r="P179" s="679"/>
      <c r="Q179" s="679"/>
      <c r="R179" s="680"/>
      <c r="S179" s="5"/>
      <c r="T179" s="5"/>
      <c r="U179" s="5"/>
      <c r="V179" s="5"/>
      <c r="W179" s="5"/>
      <c r="X179" s="5"/>
      <c r="Y179" s="5"/>
      <c r="Z179" s="5"/>
      <c r="AA179" s="5"/>
      <c r="AB179" s="5"/>
      <c r="AC179" s="5"/>
      <c r="AD179" s="331"/>
      <c r="AE179" s="679"/>
      <c r="AF179" s="679"/>
      <c r="AG179" s="679"/>
      <c r="AH179" s="679"/>
      <c r="AI179" s="679"/>
      <c r="AJ179" s="679"/>
      <c r="AK179" s="679"/>
      <c r="AL179" s="679"/>
      <c r="AM179" s="679"/>
      <c r="AN179" s="679"/>
      <c r="AO179" s="679"/>
      <c r="AP179" s="679"/>
      <c r="AQ179" s="679"/>
      <c r="AR179" s="680"/>
      <c r="AS179" s="5"/>
      <c r="AT179" s="331"/>
      <c r="AU179" s="679"/>
      <c r="AV179" s="679"/>
      <c r="AW179" s="679"/>
      <c r="AX179" s="679"/>
      <c r="AY179" s="679"/>
      <c r="AZ179" s="679"/>
      <c r="BA179" s="679"/>
      <c r="BB179" s="679"/>
      <c r="BC179" s="679"/>
      <c r="BD179" s="679"/>
      <c r="BE179" s="679"/>
      <c r="BF179" s="679"/>
      <c r="BG179" s="679"/>
      <c r="BH179" s="679"/>
      <c r="BI179" s="679"/>
      <c r="BJ179" s="680"/>
      <c r="BK179" s="15"/>
      <c r="BL179" s="5"/>
      <c r="BM179" s="5"/>
      <c r="BP179" s="5"/>
      <c r="BQ179" s="14"/>
      <c r="BR179" s="331" t="s">
        <v>361</v>
      </c>
      <c r="BS179" s="679"/>
      <c r="BT179" s="679"/>
      <c r="BU179" s="679"/>
      <c r="BV179" s="679"/>
      <c r="BW179" s="679"/>
      <c r="BX179" s="679"/>
      <c r="BY179" s="679"/>
      <c r="BZ179" s="679"/>
      <c r="CA179" s="679"/>
      <c r="CB179" s="679"/>
      <c r="CC179" s="679"/>
      <c r="CD179" s="679"/>
      <c r="CE179" s="679"/>
      <c r="CF179" s="680"/>
      <c r="CG179" s="5"/>
      <c r="CH179" s="5"/>
      <c r="CI179" s="5"/>
      <c r="CJ179" s="5"/>
      <c r="CK179" s="5"/>
      <c r="CL179" s="5"/>
      <c r="CM179" s="5"/>
      <c r="CN179" s="5"/>
      <c r="CO179" s="5"/>
      <c r="CP179" s="5"/>
      <c r="CQ179" s="5"/>
      <c r="CR179" s="331"/>
      <c r="CS179" s="679"/>
      <c r="CT179" s="679"/>
      <c r="CU179" s="679"/>
      <c r="CV179" s="679"/>
      <c r="CW179" s="679"/>
      <c r="CX179" s="679"/>
      <c r="CY179" s="679"/>
      <c r="CZ179" s="679"/>
      <c r="DA179" s="679"/>
      <c r="DB179" s="679"/>
      <c r="DC179" s="679"/>
      <c r="DD179" s="679"/>
      <c r="DE179" s="679"/>
      <c r="DF179" s="680"/>
      <c r="DG179" s="5"/>
      <c r="DH179" s="331"/>
      <c r="DI179" s="679"/>
      <c r="DJ179" s="679"/>
      <c r="DK179" s="679"/>
      <c r="DL179" s="679"/>
      <c r="DM179" s="679"/>
      <c r="DN179" s="679"/>
      <c r="DO179" s="679"/>
      <c r="DP179" s="679"/>
      <c r="DQ179" s="679"/>
      <c r="DR179" s="679"/>
      <c r="DS179" s="679"/>
      <c r="DT179" s="679"/>
      <c r="DU179" s="679"/>
      <c r="DV179" s="679"/>
      <c r="DW179" s="679"/>
      <c r="DX179" s="680"/>
      <c r="DY179" s="15"/>
      <c r="DZ179" s="5"/>
      <c r="EA179" s="5"/>
    </row>
    <row r="180" spans="2:131" ht="15" customHeight="1" x14ac:dyDescent="0.4">
      <c r="B180" s="5"/>
      <c r="C180" s="14"/>
      <c r="D180" s="331"/>
      <c r="E180" s="679"/>
      <c r="F180" s="679"/>
      <c r="G180" s="679"/>
      <c r="H180" s="679"/>
      <c r="I180" s="679"/>
      <c r="J180" s="679"/>
      <c r="K180" s="679"/>
      <c r="L180" s="679"/>
      <c r="M180" s="679"/>
      <c r="N180" s="679"/>
      <c r="O180" s="679"/>
      <c r="P180" s="679"/>
      <c r="Q180" s="679"/>
      <c r="R180" s="680"/>
      <c r="S180" s="5"/>
      <c r="T180" s="5"/>
      <c r="U180" s="5"/>
      <c r="V180" s="5"/>
      <c r="W180" s="5"/>
      <c r="X180" s="5"/>
      <c r="Y180" s="5"/>
      <c r="Z180" s="5"/>
      <c r="AA180" s="5"/>
      <c r="AB180" s="5"/>
      <c r="AC180" s="5"/>
      <c r="AD180" s="331"/>
      <c r="AE180" s="679"/>
      <c r="AF180" s="679"/>
      <c r="AG180" s="679"/>
      <c r="AH180" s="679"/>
      <c r="AI180" s="679"/>
      <c r="AJ180" s="679"/>
      <c r="AK180" s="679"/>
      <c r="AL180" s="679"/>
      <c r="AM180" s="679"/>
      <c r="AN180" s="679"/>
      <c r="AO180" s="679"/>
      <c r="AP180" s="679"/>
      <c r="AQ180" s="679"/>
      <c r="AR180" s="680"/>
      <c r="AS180" s="5"/>
      <c r="AT180" s="331"/>
      <c r="AU180" s="679"/>
      <c r="AV180" s="679"/>
      <c r="AW180" s="679"/>
      <c r="AX180" s="679"/>
      <c r="AY180" s="679"/>
      <c r="AZ180" s="679"/>
      <c r="BA180" s="679"/>
      <c r="BB180" s="679"/>
      <c r="BC180" s="679"/>
      <c r="BD180" s="679"/>
      <c r="BE180" s="679"/>
      <c r="BF180" s="679"/>
      <c r="BG180" s="679"/>
      <c r="BH180" s="679"/>
      <c r="BI180" s="679"/>
      <c r="BJ180" s="680"/>
      <c r="BK180" s="15"/>
      <c r="BL180" s="5"/>
      <c r="BM180" s="5"/>
      <c r="BP180" s="5"/>
      <c r="BQ180" s="14"/>
      <c r="BR180" s="331"/>
      <c r="BS180" s="679"/>
      <c r="BT180" s="679"/>
      <c r="BU180" s="679"/>
      <c r="BV180" s="679"/>
      <c r="BW180" s="679"/>
      <c r="BX180" s="679"/>
      <c r="BY180" s="679"/>
      <c r="BZ180" s="679"/>
      <c r="CA180" s="679"/>
      <c r="CB180" s="679"/>
      <c r="CC180" s="679"/>
      <c r="CD180" s="679"/>
      <c r="CE180" s="679"/>
      <c r="CF180" s="680"/>
      <c r="CG180" s="5"/>
      <c r="CH180" s="5"/>
      <c r="CI180" s="5"/>
      <c r="CJ180" s="5"/>
      <c r="CK180" s="5"/>
      <c r="CL180" s="5"/>
      <c r="CM180" s="5"/>
      <c r="CN180" s="5"/>
      <c r="CO180" s="5"/>
      <c r="CP180" s="5"/>
      <c r="CQ180" s="5"/>
      <c r="CR180" s="331"/>
      <c r="CS180" s="679"/>
      <c r="CT180" s="679"/>
      <c r="CU180" s="679"/>
      <c r="CV180" s="679"/>
      <c r="CW180" s="679"/>
      <c r="CX180" s="679"/>
      <c r="CY180" s="679"/>
      <c r="CZ180" s="679"/>
      <c r="DA180" s="679"/>
      <c r="DB180" s="679"/>
      <c r="DC180" s="679"/>
      <c r="DD180" s="679"/>
      <c r="DE180" s="679"/>
      <c r="DF180" s="680"/>
      <c r="DG180" s="5"/>
      <c r="DH180" s="331"/>
      <c r="DI180" s="679"/>
      <c r="DJ180" s="679"/>
      <c r="DK180" s="679"/>
      <c r="DL180" s="679"/>
      <c r="DM180" s="679"/>
      <c r="DN180" s="679"/>
      <c r="DO180" s="679"/>
      <c r="DP180" s="679"/>
      <c r="DQ180" s="679"/>
      <c r="DR180" s="679"/>
      <c r="DS180" s="679"/>
      <c r="DT180" s="679"/>
      <c r="DU180" s="679"/>
      <c r="DV180" s="679"/>
      <c r="DW180" s="679"/>
      <c r="DX180" s="680"/>
      <c r="DY180" s="15"/>
      <c r="DZ180" s="5"/>
      <c r="EA180" s="5"/>
    </row>
    <row r="181" spans="2:131" ht="15" customHeight="1" thickBot="1" x14ac:dyDescent="0.45">
      <c r="B181" s="5"/>
      <c r="C181" s="14"/>
      <c r="D181" s="340"/>
      <c r="E181" s="683"/>
      <c r="F181" s="683"/>
      <c r="G181" s="683"/>
      <c r="H181" s="683"/>
      <c r="I181" s="683"/>
      <c r="J181" s="683"/>
      <c r="K181" s="683"/>
      <c r="L181" s="683"/>
      <c r="M181" s="683"/>
      <c r="N181" s="683"/>
      <c r="O181" s="683"/>
      <c r="P181" s="683"/>
      <c r="Q181" s="683"/>
      <c r="R181" s="684"/>
      <c r="S181" s="5"/>
      <c r="T181" s="5"/>
      <c r="U181" s="5"/>
      <c r="V181" s="5"/>
      <c r="W181" s="5"/>
      <c r="X181" s="5"/>
      <c r="Y181" s="5"/>
      <c r="Z181" s="5"/>
      <c r="AA181" s="5"/>
      <c r="AB181" s="5"/>
      <c r="AC181" s="5"/>
      <c r="AD181" s="340"/>
      <c r="AE181" s="683"/>
      <c r="AF181" s="683"/>
      <c r="AG181" s="683"/>
      <c r="AH181" s="683"/>
      <c r="AI181" s="683"/>
      <c r="AJ181" s="683"/>
      <c r="AK181" s="683"/>
      <c r="AL181" s="683"/>
      <c r="AM181" s="683"/>
      <c r="AN181" s="683"/>
      <c r="AO181" s="683"/>
      <c r="AP181" s="683"/>
      <c r="AQ181" s="683"/>
      <c r="AR181" s="684"/>
      <c r="AS181" s="5"/>
      <c r="AT181" s="340"/>
      <c r="AU181" s="683"/>
      <c r="AV181" s="683"/>
      <c r="AW181" s="683"/>
      <c r="AX181" s="683"/>
      <c r="AY181" s="683"/>
      <c r="AZ181" s="683"/>
      <c r="BA181" s="683"/>
      <c r="BB181" s="683"/>
      <c r="BC181" s="683"/>
      <c r="BD181" s="683"/>
      <c r="BE181" s="683"/>
      <c r="BF181" s="683"/>
      <c r="BG181" s="683"/>
      <c r="BH181" s="683"/>
      <c r="BI181" s="683"/>
      <c r="BJ181" s="684"/>
      <c r="BK181" s="15"/>
      <c r="BL181" s="5"/>
      <c r="BM181" s="5"/>
      <c r="BP181" s="5"/>
      <c r="BQ181" s="14"/>
      <c r="BR181" s="340"/>
      <c r="BS181" s="683"/>
      <c r="BT181" s="683"/>
      <c r="BU181" s="683"/>
      <c r="BV181" s="683"/>
      <c r="BW181" s="683"/>
      <c r="BX181" s="683"/>
      <c r="BY181" s="683"/>
      <c r="BZ181" s="683"/>
      <c r="CA181" s="683"/>
      <c r="CB181" s="683"/>
      <c r="CC181" s="683"/>
      <c r="CD181" s="683"/>
      <c r="CE181" s="683"/>
      <c r="CF181" s="684"/>
      <c r="CG181" s="5"/>
      <c r="CH181" s="5"/>
      <c r="CI181" s="5"/>
      <c r="CJ181" s="5"/>
      <c r="CK181" s="5"/>
      <c r="CL181" s="5"/>
      <c r="CM181" s="5"/>
      <c r="CN181" s="5"/>
      <c r="CO181" s="5"/>
      <c r="CP181" s="5"/>
      <c r="CQ181" s="5"/>
      <c r="CR181" s="340"/>
      <c r="CS181" s="683"/>
      <c r="CT181" s="683"/>
      <c r="CU181" s="683"/>
      <c r="CV181" s="683"/>
      <c r="CW181" s="683"/>
      <c r="CX181" s="683"/>
      <c r="CY181" s="683"/>
      <c r="CZ181" s="683"/>
      <c r="DA181" s="683"/>
      <c r="DB181" s="683"/>
      <c r="DC181" s="683"/>
      <c r="DD181" s="683"/>
      <c r="DE181" s="683"/>
      <c r="DF181" s="684"/>
      <c r="DG181" s="5"/>
      <c r="DH181" s="340"/>
      <c r="DI181" s="683"/>
      <c r="DJ181" s="683"/>
      <c r="DK181" s="683"/>
      <c r="DL181" s="683"/>
      <c r="DM181" s="683"/>
      <c r="DN181" s="683"/>
      <c r="DO181" s="683"/>
      <c r="DP181" s="683"/>
      <c r="DQ181" s="683"/>
      <c r="DR181" s="683"/>
      <c r="DS181" s="683"/>
      <c r="DT181" s="683"/>
      <c r="DU181" s="683"/>
      <c r="DV181" s="683"/>
      <c r="DW181" s="683"/>
      <c r="DX181" s="684"/>
      <c r="DY181" s="15"/>
      <c r="DZ181" s="5"/>
      <c r="EA181" s="5"/>
    </row>
    <row r="182" spans="2:131" ht="18.75" customHeight="1" thickBot="1" x14ac:dyDescent="0.45">
      <c r="B182" s="5"/>
      <c r="C182" s="14"/>
      <c r="D182" s="37"/>
      <c r="E182" s="37"/>
      <c r="F182" s="37"/>
      <c r="G182" s="37"/>
      <c r="H182" s="37"/>
      <c r="I182" s="37"/>
      <c r="J182" s="37"/>
      <c r="K182" s="37"/>
      <c r="L182" s="37"/>
      <c r="M182" s="37"/>
      <c r="N182" s="37"/>
      <c r="O182" s="37"/>
      <c r="P182" s="37"/>
      <c r="Q182" s="37"/>
      <c r="R182" s="37"/>
      <c r="S182" s="5"/>
      <c r="T182" s="5"/>
      <c r="U182" s="5"/>
      <c r="V182" s="5"/>
      <c r="W182" s="5"/>
      <c r="X182" s="5"/>
      <c r="Y182" s="5"/>
      <c r="Z182" s="5"/>
      <c r="AA182" s="5"/>
      <c r="AB182" s="5"/>
      <c r="AC182" s="5"/>
      <c r="AD182" s="37"/>
      <c r="AE182" s="37"/>
      <c r="AF182" s="37"/>
      <c r="AG182" s="37"/>
      <c r="AH182" s="37"/>
      <c r="AI182" s="37"/>
      <c r="AJ182" s="37"/>
      <c r="AK182" s="37"/>
      <c r="AL182" s="37"/>
      <c r="AM182" s="37"/>
      <c r="AN182" s="37"/>
      <c r="AO182" s="37"/>
      <c r="AP182" s="37"/>
      <c r="AQ182" s="37"/>
      <c r="AR182" s="37"/>
      <c r="AS182" s="5"/>
      <c r="AT182" s="37"/>
      <c r="AU182" s="37"/>
      <c r="AV182" s="37"/>
      <c r="AW182" s="37"/>
      <c r="AX182" s="37"/>
      <c r="AY182" s="37"/>
      <c r="AZ182" s="37"/>
      <c r="BA182" s="37"/>
      <c r="BB182" s="37"/>
      <c r="BC182" s="37"/>
      <c r="BD182" s="37"/>
      <c r="BE182" s="37"/>
      <c r="BF182" s="37"/>
      <c r="BG182" s="37"/>
      <c r="BH182" s="37"/>
      <c r="BI182" s="37"/>
      <c r="BJ182" s="37"/>
      <c r="BK182" s="15"/>
      <c r="BL182" s="5"/>
      <c r="BM182" s="5"/>
      <c r="BP182" s="5"/>
      <c r="BQ182" s="14"/>
      <c r="BR182" s="37"/>
      <c r="BS182" s="37"/>
      <c r="BT182" s="37"/>
      <c r="BU182" s="37"/>
      <c r="BV182" s="37"/>
      <c r="BW182" s="37"/>
      <c r="BX182" s="37"/>
      <c r="BY182" s="37"/>
      <c r="BZ182" s="37"/>
      <c r="CA182" s="37"/>
      <c r="CB182" s="37"/>
      <c r="CC182" s="37"/>
      <c r="CD182" s="37"/>
      <c r="CE182" s="37"/>
      <c r="CF182" s="37"/>
      <c r="CG182" s="5"/>
      <c r="CH182" s="5"/>
      <c r="CI182" s="5"/>
      <c r="CJ182" s="5"/>
      <c r="CK182" s="5"/>
      <c r="CL182" s="5"/>
      <c r="CM182" s="5"/>
      <c r="CN182" s="5"/>
      <c r="CO182" s="5"/>
      <c r="CP182" s="5"/>
      <c r="CQ182" s="5"/>
      <c r="CR182" s="37"/>
      <c r="CS182" s="37"/>
      <c r="CT182" s="37"/>
      <c r="CU182" s="37"/>
      <c r="CV182" s="37"/>
      <c r="CW182" s="37"/>
      <c r="CX182" s="37"/>
      <c r="CY182" s="37"/>
      <c r="CZ182" s="37"/>
      <c r="DA182" s="37"/>
      <c r="DB182" s="37"/>
      <c r="DC182" s="37"/>
      <c r="DD182" s="37"/>
      <c r="DE182" s="37"/>
      <c r="DF182" s="37"/>
      <c r="DG182" s="5"/>
      <c r="DH182" s="37"/>
      <c r="DI182" s="37"/>
      <c r="DJ182" s="37"/>
      <c r="DK182" s="37"/>
      <c r="DL182" s="37"/>
      <c r="DM182" s="37"/>
      <c r="DN182" s="37"/>
      <c r="DO182" s="37"/>
      <c r="DP182" s="37"/>
      <c r="DQ182" s="37"/>
      <c r="DR182" s="37"/>
      <c r="DS182" s="37"/>
      <c r="DT182" s="37"/>
      <c r="DU182" s="37"/>
      <c r="DV182" s="37"/>
      <c r="DW182" s="37"/>
      <c r="DX182" s="37"/>
      <c r="DY182" s="15"/>
      <c r="DZ182" s="5"/>
      <c r="EA182" s="5"/>
    </row>
    <row r="183" spans="2:131" ht="15" customHeight="1" x14ac:dyDescent="0.4">
      <c r="B183" s="5"/>
      <c r="C183" s="14"/>
      <c r="D183" s="334"/>
      <c r="E183" s="335"/>
      <c r="F183" s="335"/>
      <c r="G183" s="335"/>
      <c r="H183" s="335"/>
      <c r="I183" s="335"/>
      <c r="J183" s="335"/>
      <c r="K183" s="335"/>
      <c r="L183" s="335"/>
      <c r="M183" s="335"/>
      <c r="N183" s="335"/>
      <c r="O183" s="335"/>
      <c r="P183" s="335"/>
      <c r="Q183" s="335"/>
      <c r="R183" s="336"/>
      <c r="S183" s="5"/>
      <c r="T183" s="5"/>
      <c r="U183" s="5"/>
      <c r="V183" s="5"/>
      <c r="W183" s="5"/>
      <c r="X183" s="5"/>
      <c r="Y183" s="5"/>
      <c r="Z183" s="5"/>
      <c r="AA183" s="5"/>
      <c r="AB183" s="5"/>
      <c r="AC183" s="5"/>
      <c r="AD183" s="334"/>
      <c r="AE183" s="335"/>
      <c r="AF183" s="335"/>
      <c r="AG183" s="335"/>
      <c r="AH183" s="335"/>
      <c r="AI183" s="335"/>
      <c r="AJ183" s="335"/>
      <c r="AK183" s="335"/>
      <c r="AL183" s="335"/>
      <c r="AM183" s="335"/>
      <c r="AN183" s="335"/>
      <c r="AO183" s="335"/>
      <c r="AP183" s="335"/>
      <c r="AQ183" s="335"/>
      <c r="AR183" s="336"/>
      <c r="AS183" s="5"/>
      <c r="AT183" s="334"/>
      <c r="AU183" s="335"/>
      <c r="AV183" s="335"/>
      <c r="AW183" s="335"/>
      <c r="AX183" s="335"/>
      <c r="AY183" s="335"/>
      <c r="AZ183" s="335"/>
      <c r="BA183" s="335"/>
      <c r="BB183" s="335"/>
      <c r="BC183" s="335"/>
      <c r="BD183" s="335"/>
      <c r="BE183" s="335"/>
      <c r="BF183" s="335"/>
      <c r="BG183" s="335"/>
      <c r="BH183" s="335"/>
      <c r="BI183" s="335"/>
      <c r="BJ183" s="336"/>
      <c r="BK183" s="15"/>
      <c r="BL183" s="5"/>
      <c r="BM183" s="5"/>
      <c r="BP183" s="5"/>
      <c r="BQ183" s="14"/>
      <c r="BR183" s="334" t="s">
        <v>348</v>
      </c>
      <c r="BS183" s="335"/>
      <c r="BT183" s="335"/>
      <c r="BU183" s="335"/>
      <c r="BV183" s="335"/>
      <c r="BW183" s="335"/>
      <c r="BX183" s="335"/>
      <c r="BY183" s="335"/>
      <c r="BZ183" s="335"/>
      <c r="CA183" s="335"/>
      <c r="CB183" s="335"/>
      <c r="CC183" s="335"/>
      <c r="CD183" s="335"/>
      <c r="CE183" s="335"/>
      <c r="CF183" s="336"/>
      <c r="CG183" s="5"/>
      <c r="CH183" s="5"/>
      <c r="CI183" s="5"/>
      <c r="CJ183" s="5"/>
      <c r="CK183" s="5"/>
      <c r="CL183" s="5"/>
      <c r="CM183" s="5"/>
      <c r="CN183" s="5"/>
      <c r="CO183" s="5"/>
      <c r="CP183" s="5"/>
      <c r="CQ183" s="5"/>
      <c r="CR183" s="334" t="s">
        <v>362</v>
      </c>
      <c r="CS183" s="335"/>
      <c r="CT183" s="335"/>
      <c r="CU183" s="335"/>
      <c r="CV183" s="335"/>
      <c r="CW183" s="335"/>
      <c r="CX183" s="335"/>
      <c r="CY183" s="335"/>
      <c r="CZ183" s="335"/>
      <c r="DA183" s="335"/>
      <c r="DB183" s="335"/>
      <c r="DC183" s="335"/>
      <c r="DD183" s="335"/>
      <c r="DE183" s="335"/>
      <c r="DF183" s="336"/>
      <c r="DG183" s="5"/>
      <c r="DH183" s="334" t="s">
        <v>150</v>
      </c>
      <c r="DI183" s="335"/>
      <c r="DJ183" s="335"/>
      <c r="DK183" s="335"/>
      <c r="DL183" s="335"/>
      <c r="DM183" s="335"/>
      <c r="DN183" s="335"/>
      <c r="DO183" s="335"/>
      <c r="DP183" s="335"/>
      <c r="DQ183" s="335"/>
      <c r="DR183" s="335"/>
      <c r="DS183" s="335"/>
      <c r="DT183" s="335"/>
      <c r="DU183" s="335"/>
      <c r="DV183" s="335"/>
      <c r="DW183" s="335"/>
      <c r="DX183" s="336"/>
      <c r="DY183" s="15"/>
      <c r="DZ183" s="5"/>
      <c r="EA183" s="5"/>
    </row>
    <row r="184" spans="2:131" ht="15" customHeight="1" x14ac:dyDescent="0.4">
      <c r="B184" s="5"/>
      <c r="C184" s="14"/>
      <c r="D184" s="331"/>
      <c r="E184" s="679"/>
      <c r="F184" s="679"/>
      <c r="G184" s="679"/>
      <c r="H184" s="679"/>
      <c r="I184" s="679"/>
      <c r="J184" s="679"/>
      <c r="K184" s="679"/>
      <c r="L184" s="679"/>
      <c r="M184" s="679"/>
      <c r="N184" s="679"/>
      <c r="O184" s="679"/>
      <c r="P184" s="679"/>
      <c r="Q184" s="679"/>
      <c r="R184" s="680"/>
      <c r="S184" s="5"/>
      <c r="T184" s="5"/>
      <c r="U184" s="5"/>
      <c r="V184" s="5"/>
      <c r="W184" s="5"/>
      <c r="X184" s="5"/>
      <c r="Y184" s="5"/>
      <c r="Z184" s="5"/>
      <c r="AA184" s="5"/>
      <c r="AB184" s="5"/>
      <c r="AC184" s="5"/>
      <c r="AD184" s="331"/>
      <c r="AE184" s="679"/>
      <c r="AF184" s="679"/>
      <c r="AG184" s="679"/>
      <c r="AH184" s="679"/>
      <c r="AI184" s="679"/>
      <c r="AJ184" s="679"/>
      <c r="AK184" s="679"/>
      <c r="AL184" s="679"/>
      <c r="AM184" s="679"/>
      <c r="AN184" s="679"/>
      <c r="AO184" s="679"/>
      <c r="AP184" s="679"/>
      <c r="AQ184" s="679"/>
      <c r="AR184" s="680"/>
      <c r="AS184" s="5"/>
      <c r="AT184" s="331"/>
      <c r="AU184" s="679"/>
      <c r="AV184" s="679"/>
      <c r="AW184" s="679"/>
      <c r="AX184" s="679"/>
      <c r="AY184" s="679"/>
      <c r="AZ184" s="679"/>
      <c r="BA184" s="679"/>
      <c r="BB184" s="679"/>
      <c r="BC184" s="679"/>
      <c r="BD184" s="679"/>
      <c r="BE184" s="679"/>
      <c r="BF184" s="679"/>
      <c r="BG184" s="679"/>
      <c r="BH184" s="679"/>
      <c r="BI184" s="679"/>
      <c r="BJ184" s="680"/>
      <c r="BK184" s="15"/>
      <c r="BL184" s="5"/>
      <c r="BM184" s="5"/>
      <c r="BP184" s="5"/>
      <c r="BQ184" s="14"/>
      <c r="BR184" s="331" t="s">
        <v>363</v>
      </c>
      <c r="BS184" s="679"/>
      <c r="BT184" s="679"/>
      <c r="BU184" s="679"/>
      <c r="BV184" s="679"/>
      <c r="BW184" s="679"/>
      <c r="BX184" s="679"/>
      <c r="BY184" s="679"/>
      <c r="BZ184" s="679"/>
      <c r="CA184" s="679"/>
      <c r="CB184" s="679"/>
      <c r="CC184" s="679"/>
      <c r="CD184" s="679"/>
      <c r="CE184" s="679"/>
      <c r="CF184" s="680"/>
      <c r="CG184" s="5"/>
      <c r="CH184" s="5"/>
      <c r="CI184" s="5"/>
      <c r="CJ184" s="5"/>
      <c r="CK184" s="5"/>
      <c r="CL184" s="5"/>
      <c r="CM184" s="5"/>
      <c r="CN184" s="5"/>
      <c r="CO184" s="5"/>
      <c r="CP184" s="5"/>
      <c r="CQ184" s="5"/>
      <c r="CR184" s="331"/>
      <c r="CS184" s="679"/>
      <c r="CT184" s="679"/>
      <c r="CU184" s="679"/>
      <c r="CV184" s="679"/>
      <c r="CW184" s="679"/>
      <c r="CX184" s="679"/>
      <c r="CY184" s="679"/>
      <c r="CZ184" s="679"/>
      <c r="DA184" s="679"/>
      <c r="DB184" s="679"/>
      <c r="DC184" s="679"/>
      <c r="DD184" s="679"/>
      <c r="DE184" s="679"/>
      <c r="DF184" s="680"/>
      <c r="DG184" s="5"/>
      <c r="DH184" s="331"/>
      <c r="DI184" s="679"/>
      <c r="DJ184" s="679"/>
      <c r="DK184" s="679"/>
      <c r="DL184" s="679"/>
      <c r="DM184" s="679"/>
      <c r="DN184" s="679"/>
      <c r="DO184" s="679"/>
      <c r="DP184" s="679"/>
      <c r="DQ184" s="679"/>
      <c r="DR184" s="679"/>
      <c r="DS184" s="679"/>
      <c r="DT184" s="679"/>
      <c r="DU184" s="679"/>
      <c r="DV184" s="679"/>
      <c r="DW184" s="679"/>
      <c r="DX184" s="680"/>
      <c r="DY184" s="15"/>
      <c r="DZ184" s="5"/>
      <c r="EA184" s="5"/>
    </row>
    <row r="185" spans="2:131" ht="15" customHeight="1" x14ac:dyDescent="0.4">
      <c r="B185" s="5"/>
      <c r="C185" s="14"/>
      <c r="D185" s="331"/>
      <c r="E185" s="679"/>
      <c r="F185" s="679"/>
      <c r="G185" s="679"/>
      <c r="H185" s="679"/>
      <c r="I185" s="679"/>
      <c r="J185" s="679"/>
      <c r="K185" s="679"/>
      <c r="L185" s="679"/>
      <c r="M185" s="679"/>
      <c r="N185" s="679"/>
      <c r="O185" s="679"/>
      <c r="P185" s="679"/>
      <c r="Q185" s="679"/>
      <c r="R185" s="680"/>
      <c r="S185" s="5"/>
      <c r="T185" s="5"/>
      <c r="U185" s="5"/>
      <c r="V185" s="5"/>
      <c r="W185" s="5"/>
      <c r="X185" s="5"/>
      <c r="Y185" s="5"/>
      <c r="Z185" s="5"/>
      <c r="AA185" s="5"/>
      <c r="AB185" s="5"/>
      <c r="AC185" s="5"/>
      <c r="AD185" s="331"/>
      <c r="AE185" s="679"/>
      <c r="AF185" s="679"/>
      <c r="AG185" s="679"/>
      <c r="AH185" s="679"/>
      <c r="AI185" s="679"/>
      <c r="AJ185" s="679"/>
      <c r="AK185" s="679"/>
      <c r="AL185" s="679"/>
      <c r="AM185" s="679"/>
      <c r="AN185" s="679"/>
      <c r="AO185" s="679"/>
      <c r="AP185" s="679"/>
      <c r="AQ185" s="679"/>
      <c r="AR185" s="680"/>
      <c r="AS185" s="5"/>
      <c r="AT185" s="331"/>
      <c r="AU185" s="679"/>
      <c r="AV185" s="679"/>
      <c r="AW185" s="679"/>
      <c r="AX185" s="679"/>
      <c r="AY185" s="679"/>
      <c r="AZ185" s="679"/>
      <c r="BA185" s="679"/>
      <c r="BB185" s="679"/>
      <c r="BC185" s="679"/>
      <c r="BD185" s="679"/>
      <c r="BE185" s="679"/>
      <c r="BF185" s="679"/>
      <c r="BG185" s="679"/>
      <c r="BH185" s="679"/>
      <c r="BI185" s="679"/>
      <c r="BJ185" s="680"/>
      <c r="BK185" s="15"/>
      <c r="BL185" s="5"/>
      <c r="BM185" s="5"/>
      <c r="BP185" s="5"/>
      <c r="BQ185" s="14"/>
      <c r="BR185" s="331" t="s">
        <v>364</v>
      </c>
      <c r="BS185" s="679"/>
      <c r="BT185" s="679"/>
      <c r="BU185" s="679"/>
      <c r="BV185" s="679"/>
      <c r="BW185" s="679"/>
      <c r="BX185" s="679"/>
      <c r="BY185" s="679"/>
      <c r="BZ185" s="679"/>
      <c r="CA185" s="679"/>
      <c r="CB185" s="679"/>
      <c r="CC185" s="679"/>
      <c r="CD185" s="679"/>
      <c r="CE185" s="679"/>
      <c r="CF185" s="680"/>
      <c r="CG185" s="5"/>
      <c r="CH185" s="5"/>
      <c r="CI185" s="5"/>
      <c r="CJ185" s="5"/>
      <c r="CK185" s="5"/>
      <c r="CL185" s="5"/>
      <c r="CM185" s="5"/>
      <c r="CN185" s="5"/>
      <c r="CO185" s="5"/>
      <c r="CP185" s="5"/>
      <c r="CQ185" s="5"/>
      <c r="CR185" s="331"/>
      <c r="CS185" s="679"/>
      <c r="CT185" s="679"/>
      <c r="CU185" s="679"/>
      <c r="CV185" s="679"/>
      <c r="CW185" s="679"/>
      <c r="CX185" s="679"/>
      <c r="CY185" s="679"/>
      <c r="CZ185" s="679"/>
      <c r="DA185" s="679"/>
      <c r="DB185" s="679"/>
      <c r="DC185" s="679"/>
      <c r="DD185" s="679"/>
      <c r="DE185" s="679"/>
      <c r="DF185" s="680"/>
      <c r="DG185" s="5"/>
      <c r="DH185" s="331"/>
      <c r="DI185" s="679"/>
      <c r="DJ185" s="679"/>
      <c r="DK185" s="679"/>
      <c r="DL185" s="679"/>
      <c r="DM185" s="679"/>
      <c r="DN185" s="679"/>
      <c r="DO185" s="679"/>
      <c r="DP185" s="679"/>
      <c r="DQ185" s="679"/>
      <c r="DR185" s="679"/>
      <c r="DS185" s="679"/>
      <c r="DT185" s="679"/>
      <c r="DU185" s="679"/>
      <c r="DV185" s="679"/>
      <c r="DW185" s="679"/>
      <c r="DX185" s="680"/>
      <c r="DY185" s="15"/>
      <c r="DZ185" s="5"/>
      <c r="EA185" s="5"/>
    </row>
    <row r="186" spans="2:131" ht="15" customHeight="1" x14ac:dyDescent="0.4">
      <c r="B186" s="5"/>
      <c r="C186" s="14"/>
      <c r="D186" s="331"/>
      <c r="E186" s="679"/>
      <c r="F186" s="679"/>
      <c r="G186" s="679"/>
      <c r="H186" s="679"/>
      <c r="I186" s="679"/>
      <c r="J186" s="679"/>
      <c r="K186" s="679"/>
      <c r="L186" s="679"/>
      <c r="M186" s="679"/>
      <c r="N186" s="679"/>
      <c r="O186" s="679"/>
      <c r="P186" s="679"/>
      <c r="Q186" s="679"/>
      <c r="R186" s="680"/>
      <c r="S186" s="5"/>
      <c r="T186" s="5"/>
      <c r="U186" s="5"/>
      <c r="V186" s="5"/>
      <c r="W186" s="5"/>
      <c r="X186" s="5"/>
      <c r="Y186" s="5"/>
      <c r="Z186" s="5"/>
      <c r="AA186" s="5"/>
      <c r="AB186" s="5"/>
      <c r="AC186" s="5"/>
      <c r="AD186" s="331"/>
      <c r="AE186" s="679"/>
      <c r="AF186" s="679"/>
      <c r="AG186" s="679"/>
      <c r="AH186" s="679"/>
      <c r="AI186" s="679"/>
      <c r="AJ186" s="679"/>
      <c r="AK186" s="679"/>
      <c r="AL186" s="679"/>
      <c r="AM186" s="679"/>
      <c r="AN186" s="679"/>
      <c r="AO186" s="679"/>
      <c r="AP186" s="679"/>
      <c r="AQ186" s="679"/>
      <c r="AR186" s="680"/>
      <c r="AS186" s="5"/>
      <c r="AT186" s="331"/>
      <c r="AU186" s="679"/>
      <c r="AV186" s="679"/>
      <c r="AW186" s="679"/>
      <c r="AX186" s="679"/>
      <c r="AY186" s="679"/>
      <c r="AZ186" s="679"/>
      <c r="BA186" s="679"/>
      <c r="BB186" s="679"/>
      <c r="BC186" s="679"/>
      <c r="BD186" s="679"/>
      <c r="BE186" s="679"/>
      <c r="BF186" s="679"/>
      <c r="BG186" s="679"/>
      <c r="BH186" s="679"/>
      <c r="BI186" s="679"/>
      <c r="BJ186" s="680"/>
      <c r="BK186" s="15"/>
      <c r="BL186" s="5"/>
      <c r="BM186" s="5"/>
      <c r="BP186" s="5"/>
      <c r="BQ186" s="14"/>
      <c r="BR186" s="331" t="s">
        <v>365</v>
      </c>
      <c r="BS186" s="679"/>
      <c r="BT186" s="679"/>
      <c r="BU186" s="679"/>
      <c r="BV186" s="679"/>
      <c r="BW186" s="679"/>
      <c r="BX186" s="679"/>
      <c r="BY186" s="679"/>
      <c r="BZ186" s="679"/>
      <c r="CA186" s="679"/>
      <c r="CB186" s="679"/>
      <c r="CC186" s="679"/>
      <c r="CD186" s="679"/>
      <c r="CE186" s="679"/>
      <c r="CF186" s="680"/>
      <c r="CG186" s="5"/>
      <c r="CH186" s="5"/>
      <c r="CI186" s="5"/>
      <c r="CJ186" s="5"/>
      <c r="CK186" s="5"/>
      <c r="CL186" s="5"/>
      <c r="CM186" s="5"/>
      <c r="CN186" s="5"/>
      <c r="CO186" s="5"/>
      <c r="CP186" s="5"/>
      <c r="CQ186" s="5"/>
      <c r="CR186" s="331"/>
      <c r="CS186" s="679"/>
      <c r="CT186" s="679"/>
      <c r="CU186" s="679"/>
      <c r="CV186" s="679"/>
      <c r="CW186" s="679"/>
      <c r="CX186" s="679"/>
      <c r="CY186" s="679"/>
      <c r="CZ186" s="679"/>
      <c r="DA186" s="679"/>
      <c r="DB186" s="679"/>
      <c r="DC186" s="679"/>
      <c r="DD186" s="679"/>
      <c r="DE186" s="679"/>
      <c r="DF186" s="680"/>
      <c r="DG186" s="5"/>
      <c r="DH186" s="331"/>
      <c r="DI186" s="679"/>
      <c r="DJ186" s="679"/>
      <c r="DK186" s="679"/>
      <c r="DL186" s="679"/>
      <c r="DM186" s="679"/>
      <c r="DN186" s="679"/>
      <c r="DO186" s="679"/>
      <c r="DP186" s="679"/>
      <c r="DQ186" s="679"/>
      <c r="DR186" s="679"/>
      <c r="DS186" s="679"/>
      <c r="DT186" s="679"/>
      <c r="DU186" s="679"/>
      <c r="DV186" s="679"/>
      <c r="DW186" s="679"/>
      <c r="DX186" s="680"/>
      <c r="DY186" s="15"/>
      <c r="DZ186" s="5"/>
      <c r="EA186" s="5"/>
    </row>
    <row r="187" spans="2:131" ht="15" customHeight="1" x14ac:dyDescent="0.4">
      <c r="B187" s="5"/>
      <c r="C187" s="14"/>
      <c r="D187" s="331"/>
      <c r="E187" s="679"/>
      <c r="F187" s="679"/>
      <c r="G187" s="679"/>
      <c r="H187" s="679"/>
      <c r="I187" s="679"/>
      <c r="J187" s="679"/>
      <c r="K187" s="679"/>
      <c r="L187" s="679"/>
      <c r="M187" s="679"/>
      <c r="N187" s="679"/>
      <c r="O187" s="679"/>
      <c r="P187" s="679"/>
      <c r="Q187" s="679"/>
      <c r="R187" s="680"/>
      <c r="S187" s="5"/>
      <c r="T187" s="5"/>
      <c r="U187" s="5"/>
      <c r="V187" s="5"/>
      <c r="W187" s="5"/>
      <c r="X187" s="5"/>
      <c r="Y187" s="5"/>
      <c r="Z187" s="5"/>
      <c r="AA187" s="5"/>
      <c r="AB187" s="5"/>
      <c r="AC187" s="5"/>
      <c r="AD187" s="331"/>
      <c r="AE187" s="679"/>
      <c r="AF187" s="679"/>
      <c r="AG187" s="679"/>
      <c r="AH187" s="679"/>
      <c r="AI187" s="679"/>
      <c r="AJ187" s="679"/>
      <c r="AK187" s="679"/>
      <c r="AL187" s="679"/>
      <c r="AM187" s="679"/>
      <c r="AN187" s="679"/>
      <c r="AO187" s="679"/>
      <c r="AP187" s="679"/>
      <c r="AQ187" s="679"/>
      <c r="AR187" s="680"/>
      <c r="AS187" s="5"/>
      <c r="AT187" s="331"/>
      <c r="AU187" s="679"/>
      <c r="AV187" s="679"/>
      <c r="AW187" s="679"/>
      <c r="AX187" s="679"/>
      <c r="AY187" s="679"/>
      <c r="AZ187" s="679"/>
      <c r="BA187" s="679"/>
      <c r="BB187" s="679"/>
      <c r="BC187" s="679"/>
      <c r="BD187" s="679"/>
      <c r="BE187" s="679"/>
      <c r="BF187" s="679"/>
      <c r="BG187" s="679"/>
      <c r="BH187" s="679"/>
      <c r="BI187" s="679"/>
      <c r="BJ187" s="680"/>
      <c r="BK187" s="15"/>
      <c r="BL187" s="5"/>
      <c r="BM187" s="5"/>
      <c r="BP187" s="5"/>
      <c r="BQ187" s="14"/>
      <c r="BR187" s="331" t="s">
        <v>366</v>
      </c>
      <c r="BS187" s="679"/>
      <c r="BT187" s="679"/>
      <c r="BU187" s="679"/>
      <c r="BV187" s="679"/>
      <c r="BW187" s="679"/>
      <c r="BX187" s="679"/>
      <c r="BY187" s="679"/>
      <c r="BZ187" s="679"/>
      <c r="CA187" s="679"/>
      <c r="CB187" s="679"/>
      <c r="CC187" s="679"/>
      <c r="CD187" s="679"/>
      <c r="CE187" s="679"/>
      <c r="CF187" s="680"/>
      <c r="CG187" s="5"/>
      <c r="CH187" s="5"/>
      <c r="CI187" s="5"/>
      <c r="CJ187" s="5"/>
      <c r="CK187" s="5"/>
      <c r="CL187" s="5"/>
      <c r="CM187" s="5"/>
      <c r="CN187" s="5"/>
      <c r="CO187" s="5"/>
      <c r="CP187" s="5"/>
      <c r="CQ187" s="5"/>
      <c r="CR187" s="331"/>
      <c r="CS187" s="679"/>
      <c r="CT187" s="679"/>
      <c r="CU187" s="679"/>
      <c r="CV187" s="679"/>
      <c r="CW187" s="679"/>
      <c r="CX187" s="679"/>
      <c r="CY187" s="679"/>
      <c r="CZ187" s="679"/>
      <c r="DA187" s="679"/>
      <c r="DB187" s="679"/>
      <c r="DC187" s="679"/>
      <c r="DD187" s="679"/>
      <c r="DE187" s="679"/>
      <c r="DF187" s="680"/>
      <c r="DG187" s="5"/>
      <c r="DH187" s="331"/>
      <c r="DI187" s="679"/>
      <c r="DJ187" s="679"/>
      <c r="DK187" s="679"/>
      <c r="DL187" s="679"/>
      <c r="DM187" s="679"/>
      <c r="DN187" s="679"/>
      <c r="DO187" s="679"/>
      <c r="DP187" s="679"/>
      <c r="DQ187" s="679"/>
      <c r="DR187" s="679"/>
      <c r="DS187" s="679"/>
      <c r="DT187" s="679"/>
      <c r="DU187" s="679"/>
      <c r="DV187" s="679"/>
      <c r="DW187" s="679"/>
      <c r="DX187" s="680"/>
      <c r="DY187" s="15"/>
      <c r="DZ187" s="5"/>
      <c r="EA187" s="5"/>
    </row>
    <row r="188" spans="2:131" ht="15" customHeight="1" x14ac:dyDescent="0.4">
      <c r="B188" s="5"/>
      <c r="C188" s="14"/>
      <c r="D188" s="331"/>
      <c r="E188" s="679"/>
      <c r="F188" s="679"/>
      <c r="G188" s="679"/>
      <c r="H188" s="679"/>
      <c r="I188" s="679"/>
      <c r="J188" s="679"/>
      <c r="K188" s="679"/>
      <c r="L188" s="679"/>
      <c r="M188" s="679"/>
      <c r="N188" s="679"/>
      <c r="O188" s="679"/>
      <c r="P188" s="679"/>
      <c r="Q188" s="679"/>
      <c r="R188" s="680"/>
      <c r="S188" s="5"/>
      <c r="T188" s="5"/>
      <c r="U188" s="5"/>
      <c r="V188" s="5"/>
      <c r="W188" s="5"/>
      <c r="X188" s="5"/>
      <c r="Y188" s="5"/>
      <c r="Z188" s="5"/>
      <c r="AA188" s="5"/>
      <c r="AB188" s="5"/>
      <c r="AC188" s="5"/>
      <c r="AD188" s="331"/>
      <c r="AE188" s="679"/>
      <c r="AF188" s="679"/>
      <c r="AG188" s="679"/>
      <c r="AH188" s="679"/>
      <c r="AI188" s="679"/>
      <c r="AJ188" s="679"/>
      <c r="AK188" s="679"/>
      <c r="AL188" s="679"/>
      <c r="AM188" s="679"/>
      <c r="AN188" s="679"/>
      <c r="AO188" s="679"/>
      <c r="AP188" s="679"/>
      <c r="AQ188" s="679"/>
      <c r="AR188" s="680"/>
      <c r="AS188" s="5"/>
      <c r="AT188" s="331"/>
      <c r="AU188" s="679"/>
      <c r="AV188" s="679"/>
      <c r="AW188" s="679"/>
      <c r="AX188" s="679"/>
      <c r="AY188" s="679"/>
      <c r="AZ188" s="679"/>
      <c r="BA188" s="679"/>
      <c r="BB188" s="679"/>
      <c r="BC188" s="679"/>
      <c r="BD188" s="679"/>
      <c r="BE188" s="679"/>
      <c r="BF188" s="679"/>
      <c r="BG188" s="679"/>
      <c r="BH188" s="679"/>
      <c r="BI188" s="679"/>
      <c r="BJ188" s="680"/>
      <c r="BK188" s="15"/>
      <c r="BL188" s="5"/>
      <c r="BM188" s="5"/>
      <c r="BP188" s="5"/>
      <c r="BQ188" s="14"/>
      <c r="BR188" s="331"/>
      <c r="BS188" s="679"/>
      <c r="BT188" s="679"/>
      <c r="BU188" s="679"/>
      <c r="BV188" s="679"/>
      <c r="BW188" s="679"/>
      <c r="BX188" s="679"/>
      <c r="BY188" s="679"/>
      <c r="BZ188" s="679"/>
      <c r="CA188" s="679"/>
      <c r="CB188" s="679"/>
      <c r="CC188" s="679"/>
      <c r="CD188" s="679"/>
      <c r="CE188" s="679"/>
      <c r="CF188" s="680"/>
      <c r="CG188" s="5"/>
      <c r="CH188" s="5"/>
      <c r="CI188" s="5"/>
      <c r="CJ188" s="5"/>
      <c r="CK188" s="5"/>
      <c r="CL188" s="5"/>
      <c r="CM188" s="5"/>
      <c r="CN188" s="5"/>
      <c r="CO188" s="5"/>
      <c r="CP188" s="5"/>
      <c r="CQ188" s="5"/>
      <c r="CR188" s="331"/>
      <c r="CS188" s="679"/>
      <c r="CT188" s="679"/>
      <c r="CU188" s="679"/>
      <c r="CV188" s="679"/>
      <c r="CW188" s="679"/>
      <c r="CX188" s="679"/>
      <c r="CY188" s="679"/>
      <c r="CZ188" s="679"/>
      <c r="DA188" s="679"/>
      <c r="DB188" s="679"/>
      <c r="DC188" s="679"/>
      <c r="DD188" s="679"/>
      <c r="DE188" s="679"/>
      <c r="DF188" s="680"/>
      <c r="DG188" s="5"/>
      <c r="DH188" s="331"/>
      <c r="DI188" s="679"/>
      <c r="DJ188" s="679"/>
      <c r="DK188" s="679"/>
      <c r="DL188" s="679"/>
      <c r="DM188" s="679"/>
      <c r="DN188" s="679"/>
      <c r="DO188" s="679"/>
      <c r="DP188" s="679"/>
      <c r="DQ188" s="679"/>
      <c r="DR188" s="679"/>
      <c r="DS188" s="679"/>
      <c r="DT188" s="679"/>
      <c r="DU188" s="679"/>
      <c r="DV188" s="679"/>
      <c r="DW188" s="679"/>
      <c r="DX188" s="680"/>
      <c r="DY188" s="15"/>
      <c r="DZ188" s="5"/>
      <c r="EA188" s="5"/>
    </row>
    <row r="189" spans="2:131" ht="15" customHeight="1" x14ac:dyDescent="0.4">
      <c r="B189" s="5"/>
      <c r="C189" s="14"/>
      <c r="D189" s="331"/>
      <c r="E189" s="679"/>
      <c r="F189" s="679"/>
      <c r="G189" s="679"/>
      <c r="H189" s="679"/>
      <c r="I189" s="679"/>
      <c r="J189" s="679"/>
      <c r="K189" s="679"/>
      <c r="L189" s="679"/>
      <c r="M189" s="679"/>
      <c r="N189" s="679"/>
      <c r="O189" s="679"/>
      <c r="P189" s="679"/>
      <c r="Q189" s="679"/>
      <c r="R189" s="680"/>
      <c r="S189" s="5"/>
      <c r="T189" s="5"/>
      <c r="U189" s="5"/>
      <c r="V189" s="5"/>
      <c r="W189" s="5"/>
      <c r="X189" s="5"/>
      <c r="Y189" s="5"/>
      <c r="Z189" s="5"/>
      <c r="AA189" s="5"/>
      <c r="AB189" s="5"/>
      <c r="AC189" s="5"/>
      <c r="AD189" s="331"/>
      <c r="AE189" s="679"/>
      <c r="AF189" s="679"/>
      <c r="AG189" s="679"/>
      <c r="AH189" s="679"/>
      <c r="AI189" s="679"/>
      <c r="AJ189" s="679"/>
      <c r="AK189" s="679"/>
      <c r="AL189" s="679"/>
      <c r="AM189" s="679"/>
      <c r="AN189" s="679"/>
      <c r="AO189" s="679"/>
      <c r="AP189" s="679"/>
      <c r="AQ189" s="679"/>
      <c r="AR189" s="680"/>
      <c r="AS189" s="5"/>
      <c r="AT189" s="331"/>
      <c r="AU189" s="679"/>
      <c r="AV189" s="679"/>
      <c r="AW189" s="679"/>
      <c r="AX189" s="679"/>
      <c r="AY189" s="679"/>
      <c r="AZ189" s="679"/>
      <c r="BA189" s="679"/>
      <c r="BB189" s="679"/>
      <c r="BC189" s="679"/>
      <c r="BD189" s="679"/>
      <c r="BE189" s="679"/>
      <c r="BF189" s="679"/>
      <c r="BG189" s="679"/>
      <c r="BH189" s="679"/>
      <c r="BI189" s="679"/>
      <c r="BJ189" s="680"/>
      <c r="BK189" s="15"/>
      <c r="BL189" s="5"/>
      <c r="BM189" s="5"/>
      <c r="BP189" s="5"/>
      <c r="BQ189" s="14"/>
      <c r="BR189" s="331"/>
      <c r="BS189" s="679"/>
      <c r="BT189" s="679"/>
      <c r="BU189" s="679"/>
      <c r="BV189" s="679"/>
      <c r="BW189" s="679"/>
      <c r="BX189" s="679"/>
      <c r="BY189" s="679"/>
      <c r="BZ189" s="679"/>
      <c r="CA189" s="679"/>
      <c r="CB189" s="679"/>
      <c r="CC189" s="679"/>
      <c r="CD189" s="679"/>
      <c r="CE189" s="679"/>
      <c r="CF189" s="680"/>
      <c r="CG189" s="5"/>
      <c r="CH189" s="5"/>
      <c r="CI189" s="5"/>
      <c r="CJ189" s="5"/>
      <c r="CK189" s="5"/>
      <c r="CL189" s="5"/>
      <c r="CM189" s="5"/>
      <c r="CN189" s="5"/>
      <c r="CO189" s="5"/>
      <c r="CP189" s="5"/>
      <c r="CQ189" s="5"/>
      <c r="CR189" s="331"/>
      <c r="CS189" s="679"/>
      <c r="CT189" s="679"/>
      <c r="CU189" s="679"/>
      <c r="CV189" s="679"/>
      <c r="CW189" s="679"/>
      <c r="CX189" s="679"/>
      <c r="CY189" s="679"/>
      <c r="CZ189" s="679"/>
      <c r="DA189" s="679"/>
      <c r="DB189" s="679"/>
      <c r="DC189" s="679"/>
      <c r="DD189" s="679"/>
      <c r="DE189" s="679"/>
      <c r="DF189" s="680"/>
      <c r="DG189" s="5"/>
      <c r="DH189" s="331"/>
      <c r="DI189" s="679"/>
      <c r="DJ189" s="679"/>
      <c r="DK189" s="679"/>
      <c r="DL189" s="679"/>
      <c r="DM189" s="679"/>
      <c r="DN189" s="679"/>
      <c r="DO189" s="679"/>
      <c r="DP189" s="679"/>
      <c r="DQ189" s="679"/>
      <c r="DR189" s="679"/>
      <c r="DS189" s="679"/>
      <c r="DT189" s="679"/>
      <c r="DU189" s="679"/>
      <c r="DV189" s="679"/>
      <c r="DW189" s="679"/>
      <c r="DX189" s="680"/>
      <c r="DY189" s="15"/>
      <c r="DZ189" s="5"/>
      <c r="EA189" s="5"/>
    </row>
    <row r="190" spans="2:131" ht="15" customHeight="1" thickBot="1" x14ac:dyDescent="0.45">
      <c r="B190" s="5"/>
      <c r="C190" s="14"/>
      <c r="D190" s="340"/>
      <c r="E190" s="683"/>
      <c r="F190" s="683"/>
      <c r="G190" s="683"/>
      <c r="H190" s="683"/>
      <c r="I190" s="683"/>
      <c r="J190" s="683"/>
      <c r="K190" s="683"/>
      <c r="L190" s="683"/>
      <c r="M190" s="683"/>
      <c r="N190" s="683"/>
      <c r="O190" s="683"/>
      <c r="P190" s="683"/>
      <c r="Q190" s="683"/>
      <c r="R190" s="684"/>
      <c r="S190" s="5"/>
      <c r="T190" s="5"/>
      <c r="U190" s="5"/>
      <c r="V190" s="5"/>
      <c r="W190" s="5"/>
      <c r="X190" s="5"/>
      <c r="Y190" s="5"/>
      <c r="Z190" s="5"/>
      <c r="AA190" s="5"/>
      <c r="AB190" s="5"/>
      <c r="AC190" s="5"/>
      <c r="AD190" s="340"/>
      <c r="AE190" s="683"/>
      <c r="AF190" s="683"/>
      <c r="AG190" s="683"/>
      <c r="AH190" s="683"/>
      <c r="AI190" s="683"/>
      <c r="AJ190" s="683"/>
      <c r="AK190" s="683"/>
      <c r="AL190" s="683"/>
      <c r="AM190" s="683"/>
      <c r="AN190" s="683"/>
      <c r="AO190" s="683"/>
      <c r="AP190" s="683"/>
      <c r="AQ190" s="683"/>
      <c r="AR190" s="684"/>
      <c r="AS190" s="5"/>
      <c r="AT190" s="340"/>
      <c r="AU190" s="683"/>
      <c r="AV190" s="683"/>
      <c r="AW190" s="683"/>
      <c r="AX190" s="683"/>
      <c r="AY190" s="683"/>
      <c r="AZ190" s="683"/>
      <c r="BA190" s="683"/>
      <c r="BB190" s="683"/>
      <c r="BC190" s="683"/>
      <c r="BD190" s="683"/>
      <c r="BE190" s="683"/>
      <c r="BF190" s="683"/>
      <c r="BG190" s="683"/>
      <c r="BH190" s="683"/>
      <c r="BI190" s="683"/>
      <c r="BJ190" s="684"/>
      <c r="BK190" s="15"/>
      <c r="BL190" s="5"/>
      <c r="BM190" s="5"/>
      <c r="BP190" s="5"/>
      <c r="BQ190" s="14"/>
      <c r="BR190" s="340"/>
      <c r="BS190" s="683"/>
      <c r="BT190" s="683"/>
      <c r="BU190" s="683"/>
      <c r="BV190" s="683"/>
      <c r="BW190" s="683"/>
      <c r="BX190" s="683"/>
      <c r="BY190" s="683"/>
      <c r="BZ190" s="683"/>
      <c r="CA190" s="683"/>
      <c r="CB190" s="683"/>
      <c r="CC190" s="683"/>
      <c r="CD190" s="683"/>
      <c r="CE190" s="683"/>
      <c r="CF190" s="684"/>
      <c r="CG190" s="5"/>
      <c r="CH190" s="5"/>
      <c r="CI190" s="5"/>
      <c r="CJ190" s="5"/>
      <c r="CK190" s="5"/>
      <c r="CL190" s="5"/>
      <c r="CM190" s="5"/>
      <c r="CN190" s="5"/>
      <c r="CO190" s="5"/>
      <c r="CP190" s="5"/>
      <c r="CQ190" s="5"/>
      <c r="CR190" s="340"/>
      <c r="CS190" s="683"/>
      <c r="CT190" s="683"/>
      <c r="CU190" s="683"/>
      <c r="CV190" s="683"/>
      <c r="CW190" s="683"/>
      <c r="CX190" s="683"/>
      <c r="CY190" s="683"/>
      <c r="CZ190" s="683"/>
      <c r="DA190" s="683"/>
      <c r="DB190" s="683"/>
      <c r="DC190" s="683"/>
      <c r="DD190" s="683"/>
      <c r="DE190" s="683"/>
      <c r="DF190" s="684"/>
      <c r="DG190" s="5"/>
      <c r="DH190" s="340"/>
      <c r="DI190" s="683"/>
      <c r="DJ190" s="683"/>
      <c r="DK190" s="683"/>
      <c r="DL190" s="683"/>
      <c r="DM190" s="683"/>
      <c r="DN190" s="683"/>
      <c r="DO190" s="683"/>
      <c r="DP190" s="683"/>
      <c r="DQ190" s="683"/>
      <c r="DR190" s="683"/>
      <c r="DS190" s="683"/>
      <c r="DT190" s="683"/>
      <c r="DU190" s="683"/>
      <c r="DV190" s="683"/>
      <c r="DW190" s="683"/>
      <c r="DX190" s="684"/>
      <c r="DY190" s="15"/>
      <c r="DZ190" s="5"/>
      <c r="EA190" s="5"/>
    </row>
    <row r="191" spans="2:131" ht="18.75" customHeight="1" thickBot="1" x14ac:dyDescent="0.45">
      <c r="B191" s="5"/>
      <c r="C191" s="16"/>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8"/>
      <c r="BL191" s="5"/>
      <c r="BM191" s="5"/>
      <c r="BP191" s="5"/>
      <c r="BQ191" s="16"/>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8"/>
      <c r="DZ191" s="5"/>
      <c r="EA191" s="5"/>
    </row>
    <row r="192" spans="2:131" ht="18.75" customHeight="1" x14ac:dyDescent="0.4">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row>
    <row r="193" spans="1:163" ht="18.75" customHeight="1" x14ac:dyDescent="0.4">
      <c r="B193" s="5"/>
      <c r="C193" s="5"/>
      <c r="D193" s="328" t="s">
        <v>456</v>
      </c>
      <c r="E193" s="328"/>
      <c r="F193" s="328"/>
      <c r="G193" s="328"/>
      <c r="H193" s="328"/>
      <c r="I193" s="328"/>
      <c r="J193" s="328"/>
      <c r="K193" s="328"/>
      <c r="L193" s="328"/>
      <c r="M193" s="328"/>
      <c r="N193" s="328"/>
      <c r="O193" s="328"/>
      <c r="P193" s="328"/>
      <c r="Q193" s="328"/>
      <c r="R193" s="328"/>
      <c r="S193" s="328"/>
      <c r="T193" s="328"/>
      <c r="U193" s="328"/>
      <c r="V193" s="328"/>
      <c r="AC193" s="338" t="s">
        <v>367</v>
      </c>
      <c r="AD193" s="338"/>
      <c r="AE193" s="338"/>
      <c r="AF193" s="338"/>
      <c r="AG193" s="338"/>
      <c r="AH193" s="338"/>
      <c r="AI193" s="338"/>
      <c r="AJ193" s="338"/>
      <c r="AK193" s="338"/>
      <c r="AL193" s="338"/>
      <c r="AM193" s="338"/>
      <c r="AN193" s="338"/>
      <c r="AO193" s="338"/>
      <c r="AP193" s="338"/>
      <c r="AQ193" s="338"/>
      <c r="AR193" s="338"/>
      <c r="AS193" s="338"/>
      <c r="AT193" s="338"/>
      <c r="AU193" s="338"/>
      <c r="AV193" s="338"/>
      <c r="AW193" s="338"/>
      <c r="AX193" s="338"/>
      <c r="AY193" s="338"/>
      <c r="AZ193" s="338"/>
      <c r="BA193" s="338"/>
      <c r="BB193" s="338"/>
      <c r="BC193" s="338"/>
      <c r="BD193" s="338"/>
      <c r="BE193" s="338"/>
      <c r="BF193" s="338"/>
      <c r="BG193" s="338"/>
      <c r="BH193" s="338"/>
      <c r="BI193" s="338"/>
      <c r="BJ193" s="338"/>
      <c r="BK193" s="338"/>
      <c r="BP193" s="5"/>
      <c r="BQ193" s="5"/>
      <c r="BR193" s="328" t="s">
        <v>456</v>
      </c>
      <c r="BS193" s="328"/>
      <c r="BT193" s="328"/>
      <c r="BU193" s="328"/>
      <c r="BV193" s="328"/>
      <c r="BW193" s="328"/>
      <c r="BX193" s="328"/>
      <c r="BY193" s="328"/>
      <c r="BZ193" s="328"/>
      <c r="CA193" s="328"/>
      <c r="CB193" s="328"/>
      <c r="CC193" s="328"/>
      <c r="CD193" s="328"/>
      <c r="CE193" s="328"/>
      <c r="CF193" s="328"/>
      <c r="CG193" s="328"/>
      <c r="CH193" s="328"/>
      <c r="CI193" s="328"/>
      <c r="CJ193" s="328"/>
      <c r="CQ193" s="338" t="s">
        <v>367</v>
      </c>
      <c r="CR193" s="338"/>
      <c r="CS193" s="338"/>
      <c r="CT193" s="338"/>
      <c r="CU193" s="338"/>
      <c r="CV193" s="338"/>
      <c r="CW193" s="338"/>
      <c r="CX193" s="338"/>
      <c r="CY193" s="338"/>
      <c r="CZ193" s="338"/>
      <c r="DA193" s="338"/>
      <c r="DB193" s="338"/>
      <c r="DC193" s="338"/>
      <c r="DD193" s="338"/>
      <c r="DE193" s="338"/>
      <c r="DF193" s="338"/>
      <c r="DG193" s="338"/>
      <c r="DH193" s="338"/>
      <c r="DI193" s="338"/>
      <c r="DJ193" s="338"/>
      <c r="DK193" s="338"/>
      <c r="DL193" s="338"/>
      <c r="DM193" s="338"/>
      <c r="DN193" s="338"/>
      <c r="DO193" s="338"/>
      <c r="DP193" s="338"/>
      <c r="DQ193" s="338"/>
      <c r="DR193" s="338"/>
      <c r="DS193" s="338"/>
      <c r="DT193" s="338"/>
      <c r="DU193" s="338"/>
      <c r="DV193" s="338"/>
      <c r="DW193" s="338"/>
      <c r="DX193" s="338"/>
      <c r="DY193" s="338"/>
      <c r="ED193" s="205"/>
      <c r="EE193" s="205"/>
      <c r="EF193" s="205"/>
      <c r="EG193" s="205"/>
      <c r="EH193" s="205"/>
      <c r="EI193" s="189"/>
      <c r="EJ193" s="189"/>
      <c r="EK193" s="189"/>
      <c r="EL193" s="189"/>
      <c r="EM193" s="189"/>
      <c r="EN193" s="205"/>
      <c r="EO193" s="209"/>
      <c r="EP193" s="209"/>
      <c r="EQ193" s="209"/>
      <c r="ER193" s="209"/>
      <c r="ES193" s="209"/>
      <c r="ET193" s="209"/>
      <c r="EU193" s="209"/>
      <c r="EV193" s="209"/>
      <c r="EW193" s="209"/>
      <c r="EX193" s="209"/>
      <c r="EY193" s="209"/>
      <c r="EZ193" s="209"/>
      <c r="FA193" s="209"/>
      <c r="FB193" s="209"/>
      <c r="FC193" s="209"/>
      <c r="FD193" s="209"/>
      <c r="FE193" s="209"/>
      <c r="FF193" s="209"/>
      <c r="FG193" s="209"/>
    </row>
    <row r="194" spans="1:163" ht="18.75" customHeight="1" x14ac:dyDescent="0.4">
      <c r="B194" s="5"/>
      <c r="C194" s="5"/>
      <c r="D194" s="339" t="s">
        <v>368</v>
      </c>
      <c r="E194" s="339"/>
      <c r="F194" s="339"/>
      <c r="G194" s="339"/>
      <c r="H194" s="339"/>
      <c r="I194" s="339"/>
      <c r="J194" s="339"/>
      <c r="K194" s="339"/>
      <c r="L194" s="339"/>
      <c r="M194" s="339"/>
      <c r="N194" s="339"/>
      <c r="O194" s="339"/>
      <c r="P194" s="339"/>
      <c r="Q194" s="339"/>
      <c r="R194" s="339"/>
      <c r="S194" s="339"/>
      <c r="T194" s="339"/>
      <c r="U194" s="339"/>
      <c r="V194" s="339"/>
      <c r="AC194" s="338"/>
      <c r="AD194" s="338"/>
      <c r="AE194" s="338"/>
      <c r="AF194" s="338"/>
      <c r="AG194" s="338"/>
      <c r="AH194" s="338"/>
      <c r="AI194" s="338"/>
      <c r="AJ194" s="338"/>
      <c r="AK194" s="338"/>
      <c r="AL194" s="338"/>
      <c r="AM194" s="338"/>
      <c r="AN194" s="338"/>
      <c r="AO194" s="338"/>
      <c r="AP194" s="338"/>
      <c r="AQ194" s="338"/>
      <c r="AR194" s="338"/>
      <c r="AS194" s="338"/>
      <c r="AT194" s="338"/>
      <c r="AU194" s="338"/>
      <c r="AV194" s="338"/>
      <c r="AW194" s="338"/>
      <c r="AX194" s="338"/>
      <c r="AY194" s="338"/>
      <c r="AZ194" s="338"/>
      <c r="BA194" s="338"/>
      <c r="BB194" s="338"/>
      <c r="BC194" s="338"/>
      <c r="BD194" s="338"/>
      <c r="BE194" s="338"/>
      <c r="BF194" s="338"/>
      <c r="BG194" s="338"/>
      <c r="BH194" s="338"/>
      <c r="BI194" s="338"/>
      <c r="BJ194" s="338"/>
      <c r="BK194" s="338"/>
      <c r="BP194" s="5"/>
      <c r="BQ194" s="5"/>
      <c r="BR194" s="339" t="s">
        <v>368</v>
      </c>
      <c r="BS194" s="339"/>
      <c r="BT194" s="339"/>
      <c r="BU194" s="339"/>
      <c r="BV194" s="339"/>
      <c r="BW194" s="339"/>
      <c r="BX194" s="339"/>
      <c r="BY194" s="339"/>
      <c r="BZ194" s="339"/>
      <c r="CA194" s="339"/>
      <c r="CB194" s="339"/>
      <c r="CC194" s="339"/>
      <c r="CD194" s="339"/>
      <c r="CE194" s="339"/>
      <c r="CF194" s="339"/>
      <c r="CG194" s="339"/>
      <c r="CH194" s="339"/>
      <c r="CI194" s="339"/>
      <c r="CJ194" s="339"/>
      <c r="CQ194" s="338"/>
      <c r="CR194" s="338"/>
      <c r="CS194" s="338"/>
      <c r="CT194" s="338"/>
      <c r="CU194" s="338"/>
      <c r="CV194" s="338"/>
      <c r="CW194" s="338"/>
      <c r="CX194" s="338"/>
      <c r="CY194" s="338"/>
      <c r="CZ194" s="338"/>
      <c r="DA194" s="338"/>
      <c r="DB194" s="338"/>
      <c r="DC194" s="338"/>
      <c r="DD194" s="338"/>
      <c r="DE194" s="338"/>
      <c r="DF194" s="338"/>
      <c r="DG194" s="338"/>
      <c r="DH194" s="338"/>
      <c r="DI194" s="338"/>
      <c r="DJ194" s="338"/>
      <c r="DK194" s="338"/>
      <c r="DL194" s="338"/>
      <c r="DM194" s="338"/>
      <c r="DN194" s="338"/>
      <c r="DO194" s="338"/>
      <c r="DP194" s="338"/>
      <c r="DQ194" s="338"/>
      <c r="DR194" s="338"/>
      <c r="DS194" s="338"/>
      <c r="DT194" s="338"/>
      <c r="DU194" s="338"/>
      <c r="DV194" s="338"/>
      <c r="DW194" s="338"/>
      <c r="DX194" s="338"/>
      <c r="DY194" s="338"/>
      <c r="ED194" s="192"/>
      <c r="EE194" s="232"/>
      <c r="EF194" s="189"/>
      <c r="EG194" s="189"/>
      <c r="EH194" s="189"/>
      <c r="EI194" s="189"/>
      <c r="EJ194" s="189"/>
      <c r="EK194" s="189"/>
      <c r="EL194" s="189"/>
      <c r="EM194" s="189"/>
      <c r="EN194" s="205"/>
      <c r="EO194" s="209"/>
      <c r="EP194" s="209"/>
      <c r="EQ194" s="209"/>
      <c r="ER194" s="209"/>
      <c r="ES194" s="209"/>
      <c r="ET194" s="209"/>
      <c r="EU194" s="209"/>
      <c r="EV194" s="209"/>
      <c r="EW194" s="209"/>
      <c r="EX194" s="209"/>
      <c r="EY194" s="209"/>
      <c r="EZ194" s="209"/>
      <c r="FA194" s="209"/>
      <c r="FB194" s="209"/>
      <c r="FC194" s="209"/>
      <c r="FD194" s="209"/>
      <c r="FE194" s="209"/>
      <c r="FF194" s="209"/>
      <c r="FG194" s="209"/>
    </row>
    <row r="195" spans="1:163" ht="18.75" customHeight="1" x14ac:dyDescent="0.4">
      <c r="B195" s="5"/>
      <c r="C195" s="5"/>
      <c r="D195" s="339"/>
      <c r="E195" s="339"/>
      <c r="F195" s="339"/>
      <c r="G195" s="339"/>
      <c r="H195" s="339"/>
      <c r="I195" s="339"/>
      <c r="J195" s="339"/>
      <c r="K195" s="339"/>
      <c r="L195" s="339"/>
      <c r="M195" s="339"/>
      <c r="N195" s="339"/>
      <c r="O195" s="339"/>
      <c r="P195" s="339"/>
      <c r="Q195" s="339"/>
      <c r="R195" s="339"/>
      <c r="S195" s="339"/>
      <c r="T195" s="339"/>
      <c r="U195" s="339"/>
      <c r="V195" s="339"/>
      <c r="AC195" s="338"/>
      <c r="AD195" s="338"/>
      <c r="AE195" s="338"/>
      <c r="AF195" s="338"/>
      <c r="AG195" s="338"/>
      <c r="AH195" s="338"/>
      <c r="AI195" s="338"/>
      <c r="AJ195" s="338"/>
      <c r="AK195" s="338"/>
      <c r="AL195" s="338"/>
      <c r="AM195" s="338"/>
      <c r="AN195" s="338"/>
      <c r="AO195" s="338"/>
      <c r="AP195" s="338"/>
      <c r="AQ195" s="338"/>
      <c r="AR195" s="338"/>
      <c r="AS195" s="338"/>
      <c r="AT195" s="338"/>
      <c r="AU195" s="338"/>
      <c r="AV195" s="338"/>
      <c r="AW195" s="338"/>
      <c r="AX195" s="338"/>
      <c r="AY195" s="338"/>
      <c r="AZ195" s="338"/>
      <c r="BA195" s="338"/>
      <c r="BB195" s="338"/>
      <c r="BC195" s="338"/>
      <c r="BD195" s="338"/>
      <c r="BE195" s="338"/>
      <c r="BF195" s="338"/>
      <c r="BG195" s="338"/>
      <c r="BH195" s="338"/>
      <c r="BI195" s="338"/>
      <c r="BJ195" s="338"/>
      <c r="BK195" s="338"/>
      <c r="BP195" s="5"/>
      <c r="BQ195" s="5"/>
      <c r="BR195" s="339"/>
      <c r="BS195" s="339"/>
      <c r="BT195" s="339"/>
      <c r="BU195" s="339"/>
      <c r="BV195" s="339"/>
      <c r="BW195" s="339"/>
      <c r="BX195" s="339"/>
      <c r="BY195" s="339"/>
      <c r="BZ195" s="339"/>
      <c r="CA195" s="339"/>
      <c r="CB195" s="339"/>
      <c r="CC195" s="339"/>
      <c r="CD195" s="339"/>
      <c r="CE195" s="339"/>
      <c r="CF195" s="339"/>
      <c r="CG195" s="339"/>
      <c r="CH195" s="339"/>
      <c r="CI195" s="339"/>
      <c r="CJ195" s="339"/>
      <c r="CQ195" s="338"/>
      <c r="CR195" s="338"/>
      <c r="CS195" s="338"/>
      <c r="CT195" s="338"/>
      <c r="CU195" s="338"/>
      <c r="CV195" s="338"/>
      <c r="CW195" s="338"/>
      <c r="CX195" s="338"/>
      <c r="CY195" s="338"/>
      <c r="CZ195" s="338"/>
      <c r="DA195" s="338"/>
      <c r="DB195" s="338"/>
      <c r="DC195" s="338"/>
      <c r="DD195" s="338"/>
      <c r="DE195" s="338"/>
      <c r="DF195" s="338"/>
      <c r="DG195" s="338"/>
      <c r="DH195" s="338"/>
      <c r="DI195" s="338"/>
      <c r="DJ195" s="338"/>
      <c r="DK195" s="338"/>
      <c r="DL195" s="338"/>
      <c r="DM195" s="338"/>
      <c r="DN195" s="338"/>
      <c r="DO195" s="338"/>
      <c r="DP195" s="338"/>
      <c r="DQ195" s="338"/>
      <c r="DR195" s="338"/>
      <c r="DS195" s="338"/>
      <c r="DT195" s="338"/>
      <c r="DU195" s="338"/>
      <c r="DV195" s="338"/>
      <c r="DW195" s="338"/>
      <c r="DX195" s="338"/>
      <c r="DY195" s="338"/>
      <c r="ED195" s="192"/>
      <c r="EE195" s="232"/>
      <c r="EF195" s="189"/>
      <c r="EG195" s="189"/>
      <c r="EH195" s="189"/>
      <c r="EI195" s="189"/>
      <c r="EJ195" s="189"/>
      <c r="EK195" s="189"/>
      <c r="EL195" s="189"/>
      <c r="EM195" s="189"/>
      <c r="EN195" s="205"/>
      <c r="EO195" s="209"/>
      <c r="EP195" s="209"/>
      <c r="EQ195" s="209"/>
      <c r="ER195" s="209"/>
      <c r="ES195" s="209"/>
      <c r="ET195" s="209"/>
      <c r="EU195" s="209"/>
      <c r="EV195" s="209"/>
      <c r="EW195" s="209"/>
      <c r="EX195" s="209"/>
      <c r="EY195" s="209"/>
      <c r="EZ195" s="209"/>
      <c r="FA195" s="209"/>
      <c r="FB195" s="209"/>
      <c r="FC195" s="209"/>
      <c r="FD195" s="209"/>
      <c r="FE195" s="209"/>
      <c r="FF195" s="209"/>
      <c r="FG195" s="209"/>
    </row>
    <row r="196" spans="1:163" ht="18.75" customHeight="1" x14ac:dyDescent="0.4">
      <c r="B196" s="5"/>
      <c r="C196" s="5"/>
      <c r="D196" s="6"/>
      <c r="E196" s="6"/>
      <c r="F196" s="6"/>
      <c r="G196" s="6"/>
      <c r="I196" s="6"/>
      <c r="J196" s="6"/>
      <c r="K196" s="6"/>
      <c r="L196" s="5"/>
      <c r="M196" s="161" t="s">
        <v>117</v>
      </c>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c r="BI196" s="76"/>
      <c r="BP196" s="5"/>
      <c r="BQ196" s="5"/>
      <c r="BR196" s="6"/>
      <c r="BS196" s="6"/>
      <c r="BT196" s="6"/>
      <c r="BU196" s="6"/>
      <c r="BW196" s="6"/>
      <c r="BX196" s="6"/>
      <c r="BY196" s="6"/>
      <c r="BZ196" s="5"/>
      <c r="CA196" s="161" t="s">
        <v>117</v>
      </c>
      <c r="CQ196" s="76"/>
      <c r="CR196" s="76"/>
      <c r="CS196" s="76"/>
      <c r="CT196" s="76"/>
      <c r="CU196" s="76"/>
      <c r="CV196" s="76"/>
      <c r="CW196" s="76"/>
      <c r="CX196" s="76"/>
      <c r="CY196" s="76"/>
      <c r="CZ196" s="76"/>
      <c r="DA196" s="76"/>
      <c r="DB196" s="76"/>
      <c r="DC196" s="76"/>
      <c r="DD196" s="76"/>
      <c r="DE196" s="76"/>
      <c r="DF196" s="76"/>
      <c r="DG196" s="76"/>
      <c r="DH196" s="76"/>
      <c r="DI196" s="76"/>
      <c r="DJ196" s="76"/>
      <c r="DK196" s="76"/>
      <c r="DL196" s="76"/>
      <c r="DM196" s="76"/>
      <c r="DN196" s="76"/>
      <c r="DO196" s="76"/>
      <c r="DP196" s="76"/>
      <c r="DQ196" s="76"/>
      <c r="DR196" s="76"/>
      <c r="DS196" s="76"/>
      <c r="DT196" s="76"/>
      <c r="DU196" s="76"/>
      <c r="DV196" s="76"/>
      <c r="DW196" s="76"/>
      <c r="ED196" s="192"/>
      <c r="EE196" s="232"/>
      <c r="EF196" s="189"/>
      <c r="EG196" s="189"/>
      <c r="EH196" s="189"/>
      <c r="EI196" s="189"/>
      <c r="EJ196" s="189"/>
      <c r="EK196" s="189"/>
      <c r="EL196" s="189"/>
      <c r="EM196" s="189"/>
      <c r="EN196" s="205"/>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329" t="s">
        <v>457</v>
      </c>
      <c r="E197" s="329"/>
      <c r="F197" s="329"/>
      <c r="G197" s="329"/>
      <c r="H197" s="329"/>
      <c r="I197" s="329"/>
      <c r="J197" s="329"/>
      <c r="K197" s="329"/>
      <c r="L197" s="329"/>
      <c r="M197" s="329"/>
      <c r="N197" s="329"/>
      <c r="O197" s="329"/>
      <c r="P197" s="329"/>
      <c r="Q197" s="329"/>
      <c r="R197" s="329"/>
      <c r="S197" s="329"/>
      <c r="T197" s="329"/>
      <c r="U197" s="329"/>
      <c r="V197" s="329"/>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c r="BI197" s="76"/>
      <c r="BP197" s="5"/>
      <c r="BQ197" s="5"/>
      <c r="BR197" s="329" t="s">
        <v>457</v>
      </c>
      <c r="BS197" s="329"/>
      <c r="BT197" s="329"/>
      <c r="BU197" s="329"/>
      <c r="BV197" s="329"/>
      <c r="BW197" s="329"/>
      <c r="BX197" s="329"/>
      <c r="BY197" s="329"/>
      <c r="BZ197" s="329"/>
      <c r="CA197" s="329"/>
      <c r="CB197" s="329"/>
      <c r="CC197" s="329"/>
      <c r="CD197" s="329"/>
      <c r="CE197" s="329"/>
      <c r="CF197" s="329"/>
      <c r="CG197" s="329"/>
      <c r="CH197" s="329"/>
      <c r="CI197" s="329"/>
      <c r="CJ197" s="329"/>
      <c r="CQ197" s="76"/>
      <c r="CR197" s="76"/>
      <c r="CS197" s="76"/>
      <c r="CT197" s="76"/>
      <c r="CU197" s="76"/>
      <c r="CV197" s="76"/>
      <c r="CW197" s="76"/>
      <c r="CX197" s="76"/>
      <c r="CY197" s="76"/>
      <c r="CZ197" s="76"/>
      <c r="DA197" s="76"/>
      <c r="DB197" s="76"/>
      <c r="DC197" s="76"/>
      <c r="DD197" s="76"/>
      <c r="DE197" s="76"/>
      <c r="DF197" s="76"/>
      <c r="DG197" s="76"/>
      <c r="DH197" s="76"/>
      <c r="DI197" s="76"/>
      <c r="DJ197" s="76"/>
      <c r="DK197" s="76"/>
      <c r="DL197" s="76"/>
      <c r="DM197" s="76"/>
      <c r="DN197" s="76"/>
      <c r="DO197" s="76"/>
      <c r="DP197" s="76"/>
      <c r="DQ197" s="76"/>
      <c r="DR197" s="76"/>
      <c r="DS197" s="76"/>
      <c r="DT197" s="76"/>
      <c r="DU197" s="76"/>
      <c r="DV197" s="76"/>
      <c r="DW197" s="76"/>
      <c r="ED197" s="191"/>
      <c r="EE197" s="233"/>
      <c r="EF197" s="205"/>
      <c r="EG197" s="205"/>
      <c r="EH197" s="205"/>
      <c r="EI197" s="205"/>
      <c r="EJ197" s="205"/>
      <c r="EK197" s="205"/>
      <c r="EL197" s="205"/>
      <c r="EM197" s="205"/>
      <c r="EN197" s="205"/>
      <c r="EO197" s="209"/>
      <c r="EP197" s="209"/>
      <c r="EQ197" s="209"/>
      <c r="ER197" s="209"/>
      <c r="ES197" s="209"/>
      <c r="ET197" s="209"/>
      <c r="EU197" s="209"/>
      <c r="EV197" s="209"/>
      <c r="EW197" s="209"/>
      <c r="EX197" s="209"/>
      <c r="EY197" s="209"/>
      <c r="EZ197" s="209"/>
      <c r="FA197" s="209"/>
      <c r="FB197" s="209"/>
      <c r="FC197" s="209"/>
      <c r="FD197" s="209"/>
      <c r="FE197" s="209"/>
      <c r="FF197" s="209"/>
      <c r="FG197" s="209"/>
    </row>
    <row r="198" spans="1:163" ht="18.75" customHeight="1" x14ac:dyDescent="0.4">
      <c r="B198" s="5"/>
      <c r="C198" s="5"/>
      <c r="D198" s="339" t="s">
        <v>369</v>
      </c>
      <c r="E198" s="339"/>
      <c r="F198" s="339"/>
      <c r="G198" s="339"/>
      <c r="H198" s="339"/>
      <c r="I198" s="339"/>
      <c r="J198" s="339"/>
      <c r="K198" s="339"/>
      <c r="L198" s="339"/>
      <c r="M198" s="339"/>
      <c r="N198" s="339"/>
      <c r="O198" s="339"/>
      <c r="P198" s="339"/>
      <c r="Q198" s="339"/>
      <c r="R198" s="339"/>
      <c r="S198" s="339"/>
      <c r="T198" s="339"/>
      <c r="U198" s="339"/>
      <c r="V198" s="339"/>
      <c r="AC198" s="77"/>
      <c r="AD198" s="77"/>
      <c r="AE198" s="77"/>
      <c r="AF198" s="77"/>
      <c r="AG198" s="77"/>
      <c r="AH198" s="77"/>
      <c r="AI198" s="77"/>
      <c r="AJ198" s="77"/>
      <c r="AK198" s="78"/>
      <c r="AL198" s="78"/>
      <c r="AM198" s="78"/>
      <c r="AN198" s="78"/>
      <c r="AO198" s="78"/>
      <c r="AP198" s="78"/>
      <c r="AQ198" s="78"/>
      <c r="AR198" s="78"/>
      <c r="AS198" s="78"/>
      <c r="AT198" s="78"/>
      <c r="AU198" s="78"/>
      <c r="AV198" s="78"/>
      <c r="AW198" s="78"/>
      <c r="AX198" s="78"/>
      <c r="AY198" s="78"/>
      <c r="AZ198" s="78"/>
      <c r="BA198" s="78"/>
      <c r="BB198" s="78"/>
      <c r="BC198" s="78"/>
      <c r="BD198" s="77"/>
      <c r="BE198" s="77"/>
      <c r="BF198" s="77"/>
      <c r="BG198" s="77"/>
      <c r="BH198" s="77"/>
      <c r="BI198" s="77"/>
      <c r="BP198" s="5"/>
      <c r="BQ198" s="5"/>
      <c r="BR198" s="339" t="s">
        <v>369</v>
      </c>
      <c r="BS198" s="339"/>
      <c r="BT198" s="339"/>
      <c r="BU198" s="339"/>
      <c r="BV198" s="339"/>
      <c r="BW198" s="339"/>
      <c r="BX198" s="339"/>
      <c r="BY198" s="339"/>
      <c r="BZ198" s="339"/>
      <c r="CA198" s="339"/>
      <c r="CB198" s="339"/>
      <c r="CC198" s="339"/>
      <c r="CD198" s="339"/>
      <c r="CE198" s="339"/>
      <c r="CF198" s="339"/>
      <c r="CG198" s="339"/>
      <c r="CH198" s="339"/>
      <c r="CI198" s="339"/>
      <c r="CJ198" s="339"/>
      <c r="CQ198" s="77"/>
      <c r="CR198" s="77"/>
      <c r="CS198" s="77"/>
      <c r="CT198" s="77"/>
      <c r="CU198" s="77"/>
      <c r="CV198" s="77"/>
      <c r="CW198" s="77"/>
      <c r="CX198" s="77"/>
      <c r="CY198" s="78"/>
      <c r="CZ198" s="78"/>
      <c r="DA198" s="78"/>
      <c r="DB198" s="78"/>
      <c r="DC198" s="78"/>
      <c r="DD198" s="78"/>
      <c r="DE198" s="78"/>
      <c r="DF198" s="78"/>
      <c r="DG198" s="78"/>
      <c r="DH198" s="78"/>
      <c r="DI198" s="78"/>
      <c r="DJ198" s="78"/>
      <c r="DK198" s="78"/>
      <c r="DL198" s="78"/>
      <c r="DM198" s="78"/>
      <c r="DN198" s="78"/>
      <c r="DO198" s="78"/>
      <c r="DP198" s="78"/>
      <c r="DQ198" s="78"/>
      <c r="DR198" s="77"/>
      <c r="DS198" s="77"/>
      <c r="DT198" s="77"/>
      <c r="DU198" s="77"/>
      <c r="DV198" s="77"/>
      <c r="DW198" s="77"/>
      <c r="ED198" s="205"/>
      <c r="EE198" s="205"/>
      <c r="EF198" s="205"/>
      <c r="EG198" s="205"/>
      <c r="EH198" s="205"/>
      <c r="EI198" s="205"/>
      <c r="EJ198" s="205"/>
      <c r="EK198" s="205"/>
      <c r="EL198" s="205"/>
      <c r="EM198" s="205"/>
      <c r="EN198" s="205"/>
      <c r="EO198" s="209"/>
      <c r="EP198" s="209"/>
      <c r="EQ198" s="209"/>
      <c r="ER198" s="209"/>
      <c r="ES198" s="209"/>
      <c r="ET198" s="209"/>
      <c r="EU198" s="209"/>
      <c r="EV198" s="209"/>
      <c r="EW198" s="209"/>
      <c r="EX198" s="209"/>
      <c r="EY198" s="209"/>
      <c r="EZ198" s="209"/>
      <c r="FA198" s="209"/>
      <c r="FB198" s="209"/>
      <c r="FC198" s="209"/>
      <c r="FD198" s="209"/>
      <c r="FE198" s="209"/>
      <c r="FF198" s="209"/>
      <c r="FG198" s="209"/>
    </row>
    <row r="199" spans="1:163" ht="18.75" customHeight="1" x14ac:dyDescent="0.4">
      <c r="B199" s="5"/>
      <c r="C199" s="5"/>
      <c r="D199" s="339"/>
      <c r="E199" s="339"/>
      <c r="F199" s="339"/>
      <c r="G199" s="339"/>
      <c r="H199" s="339"/>
      <c r="I199" s="339"/>
      <c r="J199" s="339"/>
      <c r="K199" s="339"/>
      <c r="L199" s="339"/>
      <c r="M199" s="339"/>
      <c r="N199" s="339"/>
      <c r="O199" s="339"/>
      <c r="P199" s="339"/>
      <c r="Q199" s="339"/>
      <c r="R199" s="339"/>
      <c r="S199" s="339"/>
      <c r="T199" s="339"/>
      <c r="U199" s="339"/>
      <c r="V199" s="339"/>
      <c r="AC199" s="677" t="s">
        <v>370</v>
      </c>
      <c r="AD199" s="677"/>
      <c r="AE199" s="677"/>
      <c r="AF199" s="677"/>
      <c r="AG199" s="677"/>
      <c r="AH199" s="677"/>
      <c r="AI199" s="677"/>
      <c r="AJ199" s="677"/>
      <c r="AK199" s="677"/>
      <c r="AL199" s="677"/>
      <c r="AM199" s="677"/>
      <c r="AN199" s="677"/>
      <c r="AO199" s="677"/>
      <c r="AP199" s="677"/>
      <c r="AQ199" s="677"/>
      <c r="AR199" s="677"/>
      <c r="AS199" s="677"/>
      <c r="AT199" s="677"/>
      <c r="AU199" s="677"/>
      <c r="AV199" s="677"/>
      <c r="AW199" s="677"/>
      <c r="AX199" s="677"/>
      <c r="AY199" s="677"/>
      <c r="AZ199" s="677"/>
      <c r="BA199" s="677"/>
      <c r="BB199" s="677"/>
      <c r="BC199" s="677"/>
      <c r="BD199" s="677"/>
      <c r="BE199" s="677"/>
      <c r="BF199" s="677"/>
      <c r="BG199" s="677"/>
      <c r="BH199" s="677"/>
      <c r="BI199" s="677"/>
      <c r="BJ199" s="677"/>
      <c r="BK199" s="677"/>
      <c r="BP199" s="5"/>
      <c r="BQ199" s="5"/>
      <c r="BR199" s="339"/>
      <c r="BS199" s="339"/>
      <c r="BT199" s="339"/>
      <c r="BU199" s="339"/>
      <c r="BV199" s="339"/>
      <c r="BW199" s="339"/>
      <c r="BX199" s="339"/>
      <c r="BY199" s="339"/>
      <c r="BZ199" s="339"/>
      <c r="CA199" s="339"/>
      <c r="CB199" s="339"/>
      <c r="CC199" s="339"/>
      <c r="CD199" s="339"/>
      <c r="CE199" s="339"/>
      <c r="CF199" s="339"/>
      <c r="CG199" s="339"/>
      <c r="CH199" s="339"/>
      <c r="CI199" s="339"/>
      <c r="CJ199" s="339"/>
      <c r="CQ199" s="338" t="s">
        <v>370</v>
      </c>
      <c r="CR199" s="338"/>
      <c r="CS199" s="338"/>
      <c r="CT199" s="338"/>
      <c r="CU199" s="338"/>
      <c r="CV199" s="338"/>
      <c r="CW199" s="338"/>
      <c r="CX199" s="338"/>
      <c r="CY199" s="338"/>
      <c r="CZ199" s="338"/>
      <c r="DA199" s="338"/>
      <c r="DB199" s="338"/>
      <c r="DC199" s="338"/>
      <c r="DD199" s="338"/>
      <c r="DE199" s="338"/>
      <c r="DF199" s="338"/>
      <c r="DG199" s="338"/>
      <c r="DH199" s="338"/>
      <c r="DI199" s="338"/>
      <c r="DJ199" s="338"/>
      <c r="DK199" s="338"/>
      <c r="DL199" s="338"/>
      <c r="DM199" s="338"/>
      <c r="DN199" s="338"/>
      <c r="DO199" s="338"/>
      <c r="DP199" s="338"/>
      <c r="DQ199" s="338"/>
      <c r="DR199" s="338"/>
      <c r="DS199" s="338"/>
      <c r="DT199" s="338"/>
      <c r="DU199" s="338"/>
      <c r="DV199" s="338"/>
      <c r="DW199" s="338"/>
      <c r="DX199" s="338"/>
      <c r="DY199" s="338"/>
      <c r="ED199" s="192"/>
      <c r="EE199" s="232"/>
      <c r="EF199" s="189"/>
      <c r="EG199" s="189"/>
      <c r="EH199" s="189"/>
      <c r="EI199" s="189"/>
      <c r="EJ199" s="189"/>
      <c r="EK199" s="189"/>
      <c r="EL199" s="189"/>
      <c r="EM199" s="189"/>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row>
    <row r="200" spans="1:163" ht="18.75" customHeight="1" x14ac:dyDescent="0.4">
      <c r="B200" s="5"/>
      <c r="C200" s="5"/>
      <c r="D200" s="678"/>
      <c r="E200" s="678"/>
      <c r="F200" s="678"/>
      <c r="G200" s="6"/>
      <c r="I200" s="6"/>
      <c r="J200" s="6"/>
      <c r="K200" s="6"/>
      <c r="L200" s="5"/>
      <c r="M200" s="161" t="s">
        <v>117</v>
      </c>
      <c r="AC200" s="677"/>
      <c r="AD200" s="677"/>
      <c r="AE200" s="677"/>
      <c r="AF200" s="677"/>
      <c r="AG200" s="677"/>
      <c r="AH200" s="677"/>
      <c r="AI200" s="677"/>
      <c r="AJ200" s="677"/>
      <c r="AK200" s="677"/>
      <c r="AL200" s="677"/>
      <c r="AM200" s="677"/>
      <c r="AN200" s="677"/>
      <c r="AO200" s="677"/>
      <c r="AP200" s="677"/>
      <c r="AQ200" s="677"/>
      <c r="AR200" s="677"/>
      <c r="AS200" s="677"/>
      <c r="AT200" s="677"/>
      <c r="AU200" s="677"/>
      <c r="AV200" s="677"/>
      <c r="AW200" s="677"/>
      <c r="AX200" s="677"/>
      <c r="AY200" s="677"/>
      <c r="AZ200" s="677"/>
      <c r="BA200" s="677"/>
      <c r="BB200" s="677"/>
      <c r="BC200" s="677"/>
      <c r="BD200" s="677"/>
      <c r="BE200" s="677"/>
      <c r="BF200" s="677"/>
      <c r="BG200" s="677"/>
      <c r="BH200" s="677"/>
      <c r="BI200" s="677"/>
      <c r="BJ200" s="677"/>
      <c r="BK200" s="677"/>
      <c r="BP200" s="5"/>
      <c r="BQ200" s="5"/>
      <c r="BR200" s="678"/>
      <c r="BS200" s="678"/>
      <c r="BT200" s="678"/>
      <c r="BU200" s="6"/>
      <c r="BW200" s="6"/>
      <c r="BX200" s="6"/>
      <c r="BY200" s="6"/>
      <c r="BZ200" s="5"/>
      <c r="CA200" s="161" t="s">
        <v>117</v>
      </c>
      <c r="CQ200" s="338"/>
      <c r="CR200" s="338"/>
      <c r="CS200" s="338"/>
      <c r="CT200" s="338"/>
      <c r="CU200" s="338"/>
      <c r="CV200" s="338"/>
      <c r="CW200" s="338"/>
      <c r="CX200" s="338"/>
      <c r="CY200" s="338"/>
      <c r="CZ200" s="338"/>
      <c r="DA200" s="338"/>
      <c r="DB200" s="338"/>
      <c r="DC200" s="338"/>
      <c r="DD200" s="338"/>
      <c r="DE200" s="338"/>
      <c r="DF200" s="338"/>
      <c r="DG200" s="338"/>
      <c r="DH200" s="338"/>
      <c r="DI200" s="338"/>
      <c r="DJ200" s="338"/>
      <c r="DK200" s="338"/>
      <c r="DL200" s="338"/>
      <c r="DM200" s="338"/>
      <c r="DN200" s="338"/>
      <c r="DO200" s="338"/>
      <c r="DP200" s="338"/>
      <c r="DQ200" s="338"/>
      <c r="DR200" s="338"/>
      <c r="DS200" s="338"/>
      <c r="DT200" s="338"/>
      <c r="DU200" s="338"/>
      <c r="DV200" s="338"/>
      <c r="DW200" s="338"/>
      <c r="DX200" s="338"/>
      <c r="DY200" s="338"/>
      <c r="ED200" s="192"/>
      <c r="EE200" s="232"/>
      <c r="EF200" s="189"/>
      <c r="EG200" s="189"/>
      <c r="EH200" s="189"/>
      <c r="EI200" s="189"/>
      <c r="EJ200" s="189"/>
      <c r="EK200" s="189"/>
      <c r="EL200" s="189"/>
      <c r="EM200" s="189"/>
      <c r="EN200" s="205"/>
      <c r="EO200" s="189"/>
      <c r="EP200" s="189"/>
      <c r="EQ200" s="189"/>
      <c r="ER200" s="189"/>
      <c r="ES200" s="189"/>
      <c r="ET200" s="189"/>
      <c r="EU200" s="189"/>
      <c r="EV200" s="189"/>
      <c r="EW200" s="189"/>
      <c r="EX200" s="189"/>
      <c r="EY200" s="189"/>
      <c r="EZ200" s="189"/>
      <c r="FA200" s="189"/>
      <c r="FB200" s="189"/>
      <c r="FC200" s="189"/>
      <c r="FD200" s="189"/>
      <c r="FE200" s="189"/>
      <c r="FF200" s="189"/>
      <c r="FG200" s="189"/>
    </row>
    <row r="201" spans="1:163" ht="18.75" customHeight="1" x14ac:dyDescent="0.4">
      <c r="B201" s="5"/>
      <c r="C201" s="5"/>
      <c r="D201" s="330" t="s">
        <v>458</v>
      </c>
      <c r="E201" s="330"/>
      <c r="F201" s="330"/>
      <c r="G201" s="330"/>
      <c r="H201" s="330"/>
      <c r="I201" s="330"/>
      <c r="J201" s="330"/>
      <c r="K201" s="330"/>
      <c r="L201" s="330"/>
      <c r="M201" s="330"/>
      <c r="N201" s="330"/>
      <c r="O201" s="330"/>
      <c r="P201" s="330"/>
      <c r="Q201" s="330"/>
      <c r="R201" s="330"/>
      <c r="S201" s="330"/>
      <c r="T201" s="330"/>
      <c r="U201" s="330"/>
      <c r="V201" s="330"/>
      <c r="AC201" s="677"/>
      <c r="AD201" s="677"/>
      <c r="AE201" s="677"/>
      <c r="AF201" s="677"/>
      <c r="AG201" s="677"/>
      <c r="AH201" s="677"/>
      <c r="AI201" s="677"/>
      <c r="AJ201" s="677"/>
      <c r="AK201" s="677"/>
      <c r="AL201" s="677"/>
      <c r="AM201" s="677"/>
      <c r="AN201" s="677"/>
      <c r="AO201" s="677"/>
      <c r="AP201" s="677"/>
      <c r="AQ201" s="677"/>
      <c r="AR201" s="677"/>
      <c r="AS201" s="677"/>
      <c r="AT201" s="677"/>
      <c r="AU201" s="677"/>
      <c r="AV201" s="677"/>
      <c r="AW201" s="677"/>
      <c r="AX201" s="677"/>
      <c r="AY201" s="677"/>
      <c r="AZ201" s="677"/>
      <c r="BA201" s="677"/>
      <c r="BB201" s="677"/>
      <c r="BC201" s="677"/>
      <c r="BD201" s="677"/>
      <c r="BE201" s="677"/>
      <c r="BF201" s="677"/>
      <c r="BG201" s="677"/>
      <c r="BH201" s="677"/>
      <c r="BI201" s="677"/>
      <c r="BJ201" s="677"/>
      <c r="BK201" s="677"/>
      <c r="BP201" s="5"/>
      <c r="BQ201" s="5"/>
      <c r="BR201" s="330" t="s">
        <v>458</v>
      </c>
      <c r="BS201" s="330"/>
      <c r="BT201" s="330"/>
      <c r="BU201" s="330"/>
      <c r="BV201" s="330"/>
      <c r="BW201" s="330"/>
      <c r="BX201" s="330"/>
      <c r="BY201" s="330"/>
      <c r="BZ201" s="330"/>
      <c r="CA201" s="330"/>
      <c r="CB201" s="330"/>
      <c r="CC201" s="330"/>
      <c r="CD201" s="330"/>
      <c r="CE201" s="330"/>
      <c r="CF201" s="330"/>
      <c r="CG201" s="330"/>
      <c r="CH201" s="330"/>
      <c r="CI201" s="330"/>
      <c r="CJ201" s="330"/>
      <c r="CQ201" s="338"/>
      <c r="CR201" s="338"/>
      <c r="CS201" s="338"/>
      <c r="CT201" s="338"/>
      <c r="CU201" s="338"/>
      <c r="CV201" s="338"/>
      <c r="CW201" s="338"/>
      <c r="CX201" s="338"/>
      <c r="CY201" s="338"/>
      <c r="CZ201" s="338"/>
      <c r="DA201" s="338"/>
      <c r="DB201" s="338"/>
      <c r="DC201" s="338"/>
      <c r="DD201" s="338"/>
      <c r="DE201" s="338"/>
      <c r="DF201" s="338"/>
      <c r="DG201" s="338"/>
      <c r="DH201" s="338"/>
      <c r="DI201" s="338"/>
      <c r="DJ201" s="338"/>
      <c r="DK201" s="338"/>
      <c r="DL201" s="338"/>
      <c r="DM201" s="338"/>
      <c r="DN201" s="338"/>
      <c r="DO201" s="338"/>
      <c r="DP201" s="338"/>
      <c r="DQ201" s="338"/>
      <c r="DR201" s="338"/>
      <c r="DS201" s="338"/>
      <c r="DT201" s="338"/>
      <c r="DU201" s="338"/>
      <c r="DV201" s="338"/>
      <c r="DW201" s="338"/>
      <c r="DX201" s="338"/>
      <c r="DY201" s="338"/>
      <c r="ED201" s="192"/>
      <c r="EE201" s="232"/>
      <c r="EF201" s="189"/>
      <c r="EG201" s="189"/>
      <c r="EH201" s="189"/>
      <c r="EI201" s="189"/>
      <c r="EJ201" s="189"/>
      <c r="EK201" s="189"/>
      <c r="EL201" s="189"/>
      <c r="EM201" s="189"/>
      <c r="EN201" s="205"/>
      <c r="EO201" s="189"/>
      <c r="EP201" s="189"/>
      <c r="EQ201" s="189"/>
      <c r="ER201" s="189"/>
      <c r="ES201" s="189"/>
      <c r="ET201" s="189"/>
      <c r="EU201" s="189"/>
      <c r="EV201" s="189"/>
      <c r="EW201" s="189"/>
      <c r="EX201" s="189"/>
      <c r="EY201" s="189"/>
      <c r="EZ201" s="189"/>
      <c r="FA201" s="189"/>
      <c r="FB201" s="189"/>
      <c r="FC201" s="189"/>
      <c r="FD201" s="189"/>
      <c r="FE201" s="189"/>
      <c r="FF201" s="189"/>
      <c r="FG201" s="189"/>
    </row>
    <row r="202" spans="1:163" ht="18.75" customHeight="1" x14ac:dyDescent="0.4">
      <c r="B202" s="5"/>
      <c r="C202" s="5"/>
      <c r="D202" s="339" t="s">
        <v>371</v>
      </c>
      <c r="E202" s="339"/>
      <c r="F202" s="339"/>
      <c r="G202" s="339"/>
      <c r="H202" s="339"/>
      <c r="I202" s="339"/>
      <c r="J202" s="339"/>
      <c r="K202" s="339"/>
      <c r="L202" s="339"/>
      <c r="M202" s="339"/>
      <c r="N202" s="339"/>
      <c r="O202" s="339"/>
      <c r="P202" s="339"/>
      <c r="Q202" s="339"/>
      <c r="R202" s="339"/>
      <c r="S202" s="339"/>
      <c r="T202" s="339"/>
      <c r="U202" s="339"/>
      <c r="V202" s="339"/>
      <c r="W202" s="5"/>
      <c r="X202" s="5"/>
      <c r="Y202" s="5"/>
      <c r="Z202" s="5"/>
      <c r="AA202" s="5"/>
      <c r="AB202" s="5"/>
      <c r="AC202" s="5"/>
      <c r="AD202" s="5"/>
      <c r="AE202" s="5"/>
      <c r="BP202" s="5"/>
      <c r="BQ202" s="5"/>
      <c r="BR202" s="339" t="s">
        <v>371</v>
      </c>
      <c r="BS202" s="339"/>
      <c r="BT202" s="339"/>
      <c r="BU202" s="339"/>
      <c r="BV202" s="339"/>
      <c r="BW202" s="339"/>
      <c r="BX202" s="339"/>
      <c r="BY202" s="339"/>
      <c r="BZ202" s="339"/>
      <c r="CA202" s="339"/>
      <c r="CB202" s="339"/>
      <c r="CC202" s="339"/>
      <c r="CD202" s="339"/>
      <c r="CE202" s="339"/>
      <c r="CF202" s="339"/>
      <c r="CG202" s="339"/>
      <c r="CH202" s="339"/>
      <c r="CI202" s="339"/>
      <c r="CJ202" s="339"/>
      <c r="CK202" s="5"/>
      <c r="CL202" s="5"/>
      <c r="CM202" s="5"/>
      <c r="CN202" s="5"/>
      <c r="CO202" s="5"/>
      <c r="CP202" s="5"/>
      <c r="CQ202" s="5"/>
      <c r="CR202" s="5"/>
      <c r="CS202" s="5"/>
      <c r="ED202" s="192"/>
      <c r="EE202" s="232"/>
      <c r="EF202" s="189"/>
      <c r="EG202" s="189"/>
      <c r="EH202" s="189"/>
      <c r="EI202" s="189"/>
      <c r="EJ202" s="189"/>
      <c r="EK202" s="189"/>
      <c r="EL202" s="189"/>
      <c r="EM202" s="189"/>
      <c r="EN202" s="205"/>
      <c r="EO202" s="189"/>
      <c r="EP202" s="189"/>
      <c r="EQ202" s="189"/>
      <c r="ER202" s="189"/>
      <c r="ES202" s="189"/>
      <c r="ET202" s="189"/>
      <c r="EU202" s="189"/>
      <c r="EV202" s="189"/>
      <c r="EW202" s="189"/>
      <c r="EX202" s="189"/>
      <c r="EY202" s="189"/>
      <c r="EZ202" s="189"/>
      <c r="FA202" s="189"/>
      <c r="FB202" s="189"/>
      <c r="FC202" s="189"/>
      <c r="FD202" s="189"/>
      <c r="FE202" s="189"/>
      <c r="FF202" s="189"/>
      <c r="FG202" s="189"/>
    </row>
    <row r="203" spans="1:163" ht="18.75" customHeight="1" x14ac:dyDescent="0.4">
      <c r="B203" s="5"/>
      <c r="C203" s="5"/>
      <c r="D203" s="339"/>
      <c r="E203" s="339"/>
      <c r="F203" s="339"/>
      <c r="G203" s="339"/>
      <c r="H203" s="339"/>
      <c r="I203" s="339"/>
      <c r="J203" s="339"/>
      <c r="K203" s="339"/>
      <c r="L203" s="339"/>
      <c r="M203" s="339"/>
      <c r="N203" s="339"/>
      <c r="O203" s="339"/>
      <c r="P203" s="339"/>
      <c r="Q203" s="339"/>
      <c r="R203" s="339"/>
      <c r="S203" s="339"/>
      <c r="T203" s="339"/>
      <c r="U203" s="339"/>
      <c r="V203" s="339"/>
      <c r="W203" s="5"/>
      <c r="X203" s="5"/>
      <c r="Y203" s="5"/>
      <c r="Z203" s="5"/>
      <c r="AA203" s="5"/>
      <c r="AB203" s="5"/>
      <c r="AC203" s="5"/>
      <c r="AD203" s="5"/>
      <c r="AE203" s="5"/>
      <c r="BP203" s="5"/>
      <c r="BQ203" s="5"/>
      <c r="BR203" s="681"/>
      <c r="BS203" s="681"/>
      <c r="BT203" s="681"/>
      <c r="BU203" s="681"/>
      <c r="BV203" s="681"/>
      <c r="BW203" s="681"/>
      <c r="BX203" s="681"/>
      <c r="BY203" s="681"/>
      <c r="BZ203" s="681"/>
      <c r="CA203" s="681"/>
      <c r="CB203" s="681"/>
      <c r="CC203" s="681"/>
      <c r="CD203" s="681"/>
      <c r="CE203" s="681"/>
      <c r="CF203" s="681"/>
      <c r="CG203" s="681"/>
      <c r="CH203" s="681"/>
      <c r="CI203" s="681"/>
      <c r="CJ203" s="681"/>
      <c r="CK203" s="5"/>
      <c r="CL203" s="5"/>
      <c r="CM203" s="5"/>
      <c r="CN203" s="5"/>
      <c r="CO203" s="5"/>
      <c r="CP203" s="5"/>
      <c r="CQ203" s="5"/>
      <c r="CR203" s="5"/>
      <c r="CS203" s="5"/>
      <c r="ED203" s="205"/>
      <c r="EE203" s="205"/>
      <c r="EF203" s="205"/>
      <c r="EG203" s="205"/>
      <c r="EH203" s="205"/>
      <c r="EI203" s="205"/>
      <c r="EJ203" s="205"/>
      <c r="EK203" s="205"/>
      <c r="EL203" s="205"/>
      <c r="EM203" s="205"/>
      <c r="EN203" s="205"/>
      <c r="EO203" s="189"/>
      <c r="EP203" s="189"/>
      <c r="EQ203" s="189"/>
      <c r="ER203" s="189"/>
      <c r="ES203" s="189"/>
      <c r="ET203" s="189"/>
      <c r="EU203" s="189"/>
      <c r="EV203" s="189"/>
      <c r="EW203" s="189"/>
      <c r="EX203" s="189"/>
      <c r="EY203" s="189"/>
      <c r="EZ203" s="189"/>
      <c r="FA203" s="189"/>
      <c r="FB203" s="189"/>
      <c r="FC203" s="189"/>
      <c r="FD203" s="189"/>
      <c r="FE203" s="189"/>
      <c r="FF203" s="189"/>
      <c r="FG203" s="189"/>
    </row>
    <row r="204" spans="1:163" s="238" customFormat="1" ht="18.75" customHeight="1" x14ac:dyDescent="0.4">
      <c r="A204" s="183"/>
      <c r="B204" s="190"/>
      <c r="C204" s="190"/>
      <c r="D204" s="190"/>
      <c r="E204" s="190"/>
      <c r="F204" s="190"/>
      <c r="G204" s="190"/>
      <c r="H204" s="190"/>
      <c r="I204" s="190"/>
      <c r="J204" s="190"/>
      <c r="K204" s="190"/>
      <c r="L204" s="190"/>
      <c r="M204" s="190"/>
      <c r="N204" s="190"/>
      <c r="O204" s="190"/>
      <c r="P204" s="190"/>
      <c r="Q204" s="190"/>
      <c r="R204" s="190"/>
      <c r="S204" s="190"/>
      <c r="T204" s="190"/>
      <c r="U204" s="190"/>
      <c r="V204" s="190"/>
      <c r="W204" s="190"/>
      <c r="X204" s="190"/>
      <c r="Y204" s="190"/>
      <c r="Z204" s="190"/>
      <c r="AA204" s="190"/>
      <c r="AB204" s="190"/>
      <c r="AC204" s="190"/>
      <c r="AD204" s="190"/>
      <c r="AE204" s="190"/>
      <c r="AF204" s="183"/>
      <c r="AG204" s="183"/>
      <c r="AH204" s="183"/>
      <c r="AI204" s="183"/>
      <c r="AJ204" s="183"/>
      <c r="AK204" s="183"/>
      <c r="AL204" s="183"/>
      <c r="AM204" s="183"/>
      <c r="AN204" s="183"/>
      <c r="AO204" s="183"/>
      <c r="AP204" s="183"/>
      <c r="AQ204" s="183"/>
      <c r="AR204" s="183"/>
      <c r="AS204" s="183"/>
      <c r="AT204" s="183"/>
      <c r="AU204" s="183"/>
      <c r="AV204" s="183"/>
      <c r="AW204" s="183"/>
      <c r="AX204" s="183"/>
      <c r="AY204" s="183"/>
      <c r="AZ204" s="183"/>
      <c r="BA204" s="183"/>
      <c r="BB204" s="183"/>
      <c r="BC204" s="183"/>
      <c r="BD204" s="183"/>
      <c r="BE204" s="183"/>
      <c r="BF204" s="183"/>
      <c r="BG204" s="183"/>
      <c r="BH204" s="183"/>
      <c r="BI204" s="183"/>
      <c r="BJ204" s="183"/>
      <c r="BK204" s="183"/>
      <c r="BL204" s="183"/>
      <c r="BM204" s="183"/>
      <c r="BN204" s="183"/>
      <c r="BO204" s="183"/>
      <c r="BP204" s="183"/>
      <c r="BQ204" s="183"/>
      <c r="BR204" s="183"/>
      <c r="BS204" s="183"/>
      <c r="BT204" s="183"/>
      <c r="BU204" s="183"/>
      <c r="BV204" s="183"/>
      <c r="BW204" s="183"/>
      <c r="BX204" s="183"/>
      <c r="BY204" s="183"/>
      <c r="BZ204" s="183"/>
      <c r="CA204" s="183"/>
      <c r="CB204" s="183"/>
      <c r="CC204" s="183"/>
      <c r="CD204" s="183"/>
      <c r="CE204" s="183"/>
      <c r="CF204" s="183"/>
      <c r="CG204" s="183"/>
      <c r="CH204" s="183"/>
      <c r="CI204" s="183"/>
      <c r="CJ204" s="183"/>
      <c r="CK204" s="183"/>
      <c r="CL204" s="183"/>
      <c r="CM204" s="183"/>
      <c r="CN204" s="183"/>
      <c r="CO204" s="183"/>
      <c r="CP204" s="183"/>
      <c r="CQ204" s="183"/>
      <c r="CR204" s="183"/>
      <c r="CS204" s="183"/>
      <c r="CT204" s="183"/>
      <c r="CU204" s="183"/>
      <c r="CV204" s="183"/>
      <c r="CW204" s="183"/>
      <c r="CX204" s="183"/>
      <c r="CY204" s="183"/>
      <c r="CZ204" s="183"/>
      <c r="DA204" s="183"/>
      <c r="DB204" s="183"/>
      <c r="DC204" s="183"/>
      <c r="DD204" s="183"/>
      <c r="DE204" s="183"/>
      <c r="DF204" s="183"/>
      <c r="DG204" s="183"/>
      <c r="DH204" s="183"/>
      <c r="DI204" s="183"/>
      <c r="DJ204" s="183"/>
      <c r="DK204" s="183"/>
      <c r="DL204" s="183"/>
      <c r="DM204" s="183"/>
      <c r="DN204" s="183"/>
      <c r="DO204" s="183"/>
      <c r="DP204" s="183"/>
      <c r="DQ204" s="183"/>
      <c r="DR204" s="183"/>
      <c r="DS204" s="183"/>
      <c r="DT204" s="183"/>
      <c r="DU204" s="183"/>
      <c r="DV204" s="183"/>
      <c r="DW204" s="183"/>
      <c r="DX204" s="183"/>
      <c r="DY204" s="183"/>
      <c r="DZ204" s="183"/>
      <c r="EA204" s="183"/>
      <c r="EB204" s="183"/>
      <c r="EC204" s="183"/>
      <c r="ED204" s="205"/>
      <c r="EE204" s="205"/>
      <c r="EF204" s="205"/>
      <c r="EG204" s="205"/>
      <c r="EH204" s="205"/>
      <c r="EI204" s="189"/>
      <c r="EJ204" s="189"/>
      <c r="EK204" s="189"/>
      <c r="EL204" s="189"/>
      <c r="EM204" s="189"/>
      <c r="EN204" s="205"/>
      <c r="EO204" s="189"/>
      <c r="EP204" s="189"/>
      <c r="EQ204" s="189"/>
      <c r="ER204" s="189"/>
      <c r="ES204" s="189"/>
      <c r="ET204" s="189"/>
      <c r="EU204" s="189"/>
      <c r="EV204" s="189"/>
      <c r="EW204" s="189"/>
      <c r="EX204" s="189"/>
      <c r="EY204" s="189"/>
      <c r="EZ204" s="189"/>
      <c r="FA204" s="189"/>
      <c r="FB204" s="189"/>
      <c r="FC204" s="189"/>
      <c r="FD204" s="189"/>
      <c r="FE204" s="189"/>
      <c r="FF204" s="189"/>
      <c r="FG204" s="189"/>
    </row>
    <row r="205" spans="1:163" s="3" customFormat="1" ht="18.75" customHeight="1" x14ac:dyDescent="0.4">
      <c r="A205" s="38"/>
      <c r="B205" s="5"/>
      <c r="C205" s="5"/>
      <c r="D205" s="262" t="s">
        <v>459</v>
      </c>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262" t="s">
        <v>459</v>
      </c>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263"/>
      <c r="EE205" s="61"/>
    </row>
    <row r="206" spans="1:163" s="3" customFormat="1" ht="18.75" customHeight="1" x14ac:dyDescent="0.4">
      <c r="A206" s="69"/>
      <c r="B206" s="69"/>
      <c r="C206" s="69"/>
      <c r="D206" s="659"/>
      <c r="E206" s="660"/>
      <c r="F206" s="660"/>
      <c r="G206" s="660"/>
      <c r="H206" s="660"/>
      <c r="I206" s="660"/>
      <c r="J206" s="660"/>
      <c r="K206" s="660"/>
      <c r="L206" s="660"/>
      <c r="M206" s="660"/>
      <c r="N206" s="660"/>
      <c r="O206" s="660"/>
      <c r="P206" s="660"/>
      <c r="Q206" s="660"/>
      <c r="R206" s="660"/>
      <c r="S206" s="660"/>
      <c r="T206" s="660"/>
      <c r="U206" s="660"/>
      <c r="V206" s="660"/>
      <c r="W206" s="660"/>
      <c r="X206" s="660"/>
      <c r="Y206" s="660"/>
      <c r="Z206" s="660"/>
      <c r="AA206" s="660"/>
      <c r="AB206" s="660"/>
      <c r="AC206" s="660"/>
      <c r="AD206" s="660"/>
      <c r="AE206" s="660"/>
      <c r="AF206" s="660"/>
      <c r="AG206" s="660"/>
      <c r="AH206" s="660"/>
      <c r="AI206" s="660"/>
      <c r="AJ206" s="660"/>
      <c r="AK206" s="660"/>
      <c r="AL206" s="660"/>
      <c r="AM206" s="660"/>
      <c r="AN206" s="660"/>
      <c r="AO206" s="660"/>
      <c r="AP206" s="660"/>
      <c r="AQ206" s="660"/>
      <c r="AR206" s="660"/>
      <c r="AS206" s="660"/>
      <c r="AT206" s="660"/>
      <c r="AU206" s="660"/>
      <c r="AV206" s="660"/>
      <c r="AW206" s="660"/>
      <c r="AX206" s="660"/>
      <c r="AY206" s="660"/>
      <c r="AZ206" s="660"/>
      <c r="BA206" s="660"/>
      <c r="BB206" s="660"/>
      <c r="BC206" s="660"/>
      <c r="BD206" s="660"/>
      <c r="BE206" s="660"/>
      <c r="BF206" s="660"/>
      <c r="BG206" s="660"/>
      <c r="BH206" s="660"/>
      <c r="BI206" s="660"/>
      <c r="BJ206" s="660"/>
      <c r="BK206" s="661"/>
      <c r="BL206" s="38"/>
      <c r="BM206" s="38"/>
      <c r="BN206" s="38"/>
      <c r="BO206" s="38"/>
      <c r="BP206" s="38"/>
      <c r="BQ206" s="38"/>
      <c r="BR206" s="668" t="s">
        <v>460</v>
      </c>
      <c r="BS206" s="669"/>
      <c r="BT206" s="669"/>
      <c r="BU206" s="669"/>
      <c r="BV206" s="669"/>
      <c r="BW206" s="669"/>
      <c r="BX206" s="669"/>
      <c r="BY206" s="669"/>
      <c r="BZ206" s="669"/>
      <c r="CA206" s="669"/>
      <c r="CB206" s="669"/>
      <c r="CC206" s="669"/>
      <c r="CD206" s="669"/>
      <c r="CE206" s="669"/>
      <c r="CF206" s="669"/>
      <c r="CG206" s="669"/>
      <c r="CH206" s="669"/>
      <c r="CI206" s="669"/>
      <c r="CJ206" s="669"/>
      <c r="CK206" s="669"/>
      <c r="CL206" s="669"/>
      <c r="CM206" s="669"/>
      <c r="CN206" s="669"/>
      <c r="CO206" s="669"/>
      <c r="CP206" s="669"/>
      <c r="CQ206" s="669"/>
      <c r="CR206" s="669"/>
      <c r="CS206" s="669"/>
      <c r="CT206" s="669"/>
      <c r="CU206" s="669"/>
      <c r="CV206" s="669"/>
      <c r="CW206" s="669"/>
      <c r="CX206" s="669"/>
      <c r="CY206" s="669"/>
      <c r="CZ206" s="669"/>
      <c r="DA206" s="669"/>
      <c r="DB206" s="669"/>
      <c r="DC206" s="669"/>
      <c r="DD206" s="669"/>
      <c r="DE206" s="669"/>
      <c r="DF206" s="669"/>
      <c r="DG206" s="669"/>
      <c r="DH206" s="669"/>
      <c r="DI206" s="669"/>
      <c r="DJ206" s="669"/>
      <c r="DK206" s="669"/>
      <c r="DL206" s="669"/>
      <c r="DM206" s="669"/>
      <c r="DN206" s="669"/>
      <c r="DO206" s="669"/>
      <c r="DP206" s="669"/>
      <c r="DQ206" s="669"/>
      <c r="DR206" s="669"/>
      <c r="DS206" s="669"/>
      <c r="DT206" s="669"/>
      <c r="DU206" s="669"/>
      <c r="DV206" s="669"/>
      <c r="DW206" s="669"/>
      <c r="DX206" s="669"/>
      <c r="DY206" s="670"/>
      <c r="DZ206" s="38"/>
      <c r="EA206" s="38"/>
      <c r="EB206" s="38"/>
      <c r="EC206" s="38"/>
      <c r="ED206" s="263"/>
      <c r="EE206" s="61"/>
    </row>
    <row r="207" spans="1:163" s="3" customFormat="1" ht="18.75" customHeight="1" x14ac:dyDescent="0.4">
      <c r="A207" s="69"/>
      <c r="B207" s="69"/>
      <c r="C207" s="69"/>
      <c r="D207" s="662"/>
      <c r="E207" s="663"/>
      <c r="F207" s="663"/>
      <c r="G207" s="663"/>
      <c r="H207" s="663"/>
      <c r="I207" s="663"/>
      <c r="J207" s="663"/>
      <c r="K207" s="663"/>
      <c r="L207" s="663"/>
      <c r="M207" s="663"/>
      <c r="N207" s="663"/>
      <c r="O207" s="663"/>
      <c r="P207" s="663"/>
      <c r="Q207" s="663"/>
      <c r="R207" s="663"/>
      <c r="S207" s="663"/>
      <c r="T207" s="663"/>
      <c r="U207" s="663"/>
      <c r="V207" s="663"/>
      <c r="W207" s="663"/>
      <c r="X207" s="663"/>
      <c r="Y207" s="663"/>
      <c r="Z207" s="663"/>
      <c r="AA207" s="663"/>
      <c r="AB207" s="663"/>
      <c r="AC207" s="663"/>
      <c r="AD207" s="663"/>
      <c r="AE207" s="663"/>
      <c r="AF207" s="663"/>
      <c r="AG207" s="663"/>
      <c r="AH207" s="663"/>
      <c r="AI207" s="663"/>
      <c r="AJ207" s="663"/>
      <c r="AK207" s="663"/>
      <c r="AL207" s="663"/>
      <c r="AM207" s="663"/>
      <c r="AN207" s="663"/>
      <c r="AO207" s="663"/>
      <c r="AP207" s="663"/>
      <c r="AQ207" s="663"/>
      <c r="AR207" s="663"/>
      <c r="AS207" s="663"/>
      <c r="AT207" s="663"/>
      <c r="AU207" s="663"/>
      <c r="AV207" s="663"/>
      <c r="AW207" s="663"/>
      <c r="AX207" s="663"/>
      <c r="AY207" s="663"/>
      <c r="AZ207" s="663"/>
      <c r="BA207" s="663"/>
      <c r="BB207" s="663"/>
      <c r="BC207" s="663"/>
      <c r="BD207" s="663"/>
      <c r="BE207" s="663"/>
      <c r="BF207" s="663"/>
      <c r="BG207" s="663"/>
      <c r="BH207" s="663"/>
      <c r="BI207" s="663"/>
      <c r="BJ207" s="663"/>
      <c r="BK207" s="664"/>
      <c r="BL207" s="38"/>
      <c r="BM207" s="38"/>
      <c r="BN207" s="38"/>
      <c r="BO207" s="38"/>
      <c r="BP207" s="38"/>
      <c r="BQ207" s="38"/>
      <c r="BR207" s="671"/>
      <c r="BS207" s="672"/>
      <c r="BT207" s="672"/>
      <c r="BU207" s="672"/>
      <c r="BV207" s="672"/>
      <c r="BW207" s="672"/>
      <c r="BX207" s="672"/>
      <c r="BY207" s="672"/>
      <c r="BZ207" s="672"/>
      <c r="CA207" s="672"/>
      <c r="CB207" s="672"/>
      <c r="CC207" s="672"/>
      <c r="CD207" s="672"/>
      <c r="CE207" s="672"/>
      <c r="CF207" s="672"/>
      <c r="CG207" s="672"/>
      <c r="CH207" s="672"/>
      <c r="CI207" s="672"/>
      <c r="CJ207" s="672"/>
      <c r="CK207" s="672"/>
      <c r="CL207" s="672"/>
      <c r="CM207" s="672"/>
      <c r="CN207" s="672"/>
      <c r="CO207" s="672"/>
      <c r="CP207" s="672"/>
      <c r="CQ207" s="672"/>
      <c r="CR207" s="672"/>
      <c r="CS207" s="672"/>
      <c r="CT207" s="672"/>
      <c r="CU207" s="672"/>
      <c r="CV207" s="672"/>
      <c r="CW207" s="672"/>
      <c r="CX207" s="672"/>
      <c r="CY207" s="672"/>
      <c r="CZ207" s="672"/>
      <c r="DA207" s="672"/>
      <c r="DB207" s="672"/>
      <c r="DC207" s="672"/>
      <c r="DD207" s="672"/>
      <c r="DE207" s="672"/>
      <c r="DF207" s="672"/>
      <c r="DG207" s="672"/>
      <c r="DH207" s="672"/>
      <c r="DI207" s="672"/>
      <c r="DJ207" s="672"/>
      <c r="DK207" s="672"/>
      <c r="DL207" s="672"/>
      <c r="DM207" s="672"/>
      <c r="DN207" s="672"/>
      <c r="DO207" s="672"/>
      <c r="DP207" s="672"/>
      <c r="DQ207" s="672"/>
      <c r="DR207" s="672"/>
      <c r="DS207" s="672"/>
      <c r="DT207" s="672"/>
      <c r="DU207" s="672"/>
      <c r="DV207" s="672"/>
      <c r="DW207" s="672"/>
      <c r="DX207" s="672"/>
      <c r="DY207" s="673"/>
      <c r="DZ207" s="38"/>
      <c r="EA207" s="38"/>
      <c r="EB207" s="38"/>
      <c r="EC207" s="38"/>
      <c r="ED207" s="38"/>
      <c r="EE207" s="61"/>
    </row>
    <row r="208" spans="1:163" s="3" customFormat="1" ht="18.75" customHeight="1" x14ac:dyDescent="0.4">
      <c r="A208" s="69"/>
      <c r="B208" s="69"/>
      <c r="C208" s="69"/>
      <c r="D208" s="662"/>
      <c r="E208" s="663"/>
      <c r="F208" s="663"/>
      <c r="G208" s="663"/>
      <c r="H208" s="663"/>
      <c r="I208" s="663"/>
      <c r="J208" s="663"/>
      <c r="K208" s="663"/>
      <c r="L208" s="663"/>
      <c r="M208" s="663"/>
      <c r="N208" s="663"/>
      <c r="O208" s="663"/>
      <c r="P208" s="663"/>
      <c r="Q208" s="663"/>
      <c r="R208" s="663"/>
      <c r="S208" s="663"/>
      <c r="T208" s="663"/>
      <c r="U208" s="663"/>
      <c r="V208" s="663"/>
      <c r="W208" s="663"/>
      <c r="X208" s="663"/>
      <c r="Y208" s="663"/>
      <c r="Z208" s="663"/>
      <c r="AA208" s="663"/>
      <c r="AB208" s="663"/>
      <c r="AC208" s="663"/>
      <c r="AD208" s="663"/>
      <c r="AE208" s="663"/>
      <c r="AF208" s="663"/>
      <c r="AG208" s="663"/>
      <c r="AH208" s="663"/>
      <c r="AI208" s="663"/>
      <c r="AJ208" s="663"/>
      <c r="AK208" s="663"/>
      <c r="AL208" s="663"/>
      <c r="AM208" s="663"/>
      <c r="AN208" s="663"/>
      <c r="AO208" s="663"/>
      <c r="AP208" s="663"/>
      <c r="AQ208" s="663"/>
      <c r="AR208" s="663"/>
      <c r="AS208" s="663"/>
      <c r="AT208" s="663"/>
      <c r="AU208" s="663"/>
      <c r="AV208" s="663"/>
      <c r="AW208" s="663"/>
      <c r="AX208" s="663"/>
      <c r="AY208" s="663"/>
      <c r="AZ208" s="663"/>
      <c r="BA208" s="663"/>
      <c r="BB208" s="663"/>
      <c r="BC208" s="663"/>
      <c r="BD208" s="663"/>
      <c r="BE208" s="663"/>
      <c r="BF208" s="663"/>
      <c r="BG208" s="663"/>
      <c r="BH208" s="663"/>
      <c r="BI208" s="663"/>
      <c r="BJ208" s="663"/>
      <c r="BK208" s="664"/>
      <c r="BL208" s="38"/>
      <c r="BM208" s="38"/>
      <c r="BN208" s="38"/>
      <c r="BO208" s="38"/>
      <c r="BP208" s="38"/>
      <c r="BQ208" s="38"/>
      <c r="BR208" s="671"/>
      <c r="BS208" s="672"/>
      <c r="BT208" s="672"/>
      <c r="BU208" s="672"/>
      <c r="BV208" s="672"/>
      <c r="BW208" s="672"/>
      <c r="BX208" s="672"/>
      <c r="BY208" s="672"/>
      <c r="BZ208" s="672"/>
      <c r="CA208" s="672"/>
      <c r="CB208" s="672"/>
      <c r="CC208" s="672"/>
      <c r="CD208" s="672"/>
      <c r="CE208" s="672"/>
      <c r="CF208" s="672"/>
      <c r="CG208" s="672"/>
      <c r="CH208" s="672"/>
      <c r="CI208" s="672"/>
      <c r="CJ208" s="672"/>
      <c r="CK208" s="672"/>
      <c r="CL208" s="672"/>
      <c r="CM208" s="672"/>
      <c r="CN208" s="672"/>
      <c r="CO208" s="672"/>
      <c r="CP208" s="672"/>
      <c r="CQ208" s="672"/>
      <c r="CR208" s="672"/>
      <c r="CS208" s="672"/>
      <c r="CT208" s="672"/>
      <c r="CU208" s="672"/>
      <c r="CV208" s="672"/>
      <c r="CW208" s="672"/>
      <c r="CX208" s="672"/>
      <c r="CY208" s="672"/>
      <c r="CZ208" s="672"/>
      <c r="DA208" s="672"/>
      <c r="DB208" s="672"/>
      <c r="DC208" s="672"/>
      <c r="DD208" s="672"/>
      <c r="DE208" s="672"/>
      <c r="DF208" s="672"/>
      <c r="DG208" s="672"/>
      <c r="DH208" s="672"/>
      <c r="DI208" s="672"/>
      <c r="DJ208" s="672"/>
      <c r="DK208" s="672"/>
      <c r="DL208" s="672"/>
      <c r="DM208" s="672"/>
      <c r="DN208" s="672"/>
      <c r="DO208" s="672"/>
      <c r="DP208" s="672"/>
      <c r="DQ208" s="672"/>
      <c r="DR208" s="672"/>
      <c r="DS208" s="672"/>
      <c r="DT208" s="672"/>
      <c r="DU208" s="672"/>
      <c r="DV208" s="672"/>
      <c r="DW208" s="672"/>
      <c r="DX208" s="672"/>
      <c r="DY208" s="673"/>
      <c r="DZ208" s="38"/>
      <c r="EA208" s="38"/>
      <c r="EB208" s="38"/>
      <c r="EC208" s="38"/>
      <c r="ED208" s="38"/>
      <c r="EE208" s="61"/>
    </row>
    <row r="209" spans="1:135" s="3" customFormat="1" ht="18.75" customHeight="1" x14ac:dyDescent="0.4">
      <c r="A209" s="69"/>
      <c r="B209" s="69"/>
      <c r="C209" s="69"/>
      <c r="D209" s="665"/>
      <c r="E209" s="666"/>
      <c r="F209" s="666"/>
      <c r="G209" s="666"/>
      <c r="H209" s="666"/>
      <c r="I209" s="666"/>
      <c r="J209" s="666"/>
      <c r="K209" s="666"/>
      <c r="L209" s="666"/>
      <c r="M209" s="666"/>
      <c r="N209" s="666"/>
      <c r="O209" s="666"/>
      <c r="P209" s="666"/>
      <c r="Q209" s="666"/>
      <c r="R209" s="666"/>
      <c r="S209" s="666"/>
      <c r="T209" s="666"/>
      <c r="U209" s="666"/>
      <c r="V209" s="666"/>
      <c r="W209" s="666"/>
      <c r="X209" s="666"/>
      <c r="Y209" s="666"/>
      <c r="Z209" s="666"/>
      <c r="AA209" s="666"/>
      <c r="AB209" s="666"/>
      <c r="AC209" s="666"/>
      <c r="AD209" s="666"/>
      <c r="AE209" s="666"/>
      <c r="AF209" s="666"/>
      <c r="AG209" s="666"/>
      <c r="AH209" s="666"/>
      <c r="AI209" s="666"/>
      <c r="AJ209" s="666"/>
      <c r="AK209" s="666"/>
      <c r="AL209" s="666"/>
      <c r="AM209" s="666"/>
      <c r="AN209" s="666"/>
      <c r="AO209" s="666"/>
      <c r="AP209" s="666"/>
      <c r="AQ209" s="666"/>
      <c r="AR209" s="666"/>
      <c r="AS209" s="666"/>
      <c r="AT209" s="666"/>
      <c r="AU209" s="666"/>
      <c r="AV209" s="666"/>
      <c r="AW209" s="666"/>
      <c r="AX209" s="666"/>
      <c r="AY209" s="666"/>
      <c r="AZ209" s="666"/>
      <c r="BA209" s="666"/>
      <c r="BB209" s="666"/>
      <c r="BC209" s="666"/>
      <c r="BD209" s="666"/>
      <c r="BE209" s="666"/>
      <c r="BF209" s="666"/>
      <c r="BG209" s="666"/>
      <c r="BH209" s="666"/>
      <c r="BI209" s="666"/>
      <c r="BJ209" s="666"/>
      <c r="BK209" s="667"/>
      <c r="BL209" s="38"/>
      <c r="BM209" s="38"/>
      <c r="BN209" s="38"/>
      <c r="BO209" s="38"/>
      <c r="BP209" s="38"/>
      <c r="BQ209" s="38"/>
      <c r="BR209" s="674"/>
      <c r="BS209" s="675"/>
      <c r="BT209" s="675"/>
      <c r="BU209" s="675"/>
      <c r="BV209" s="675"/>
      <c r="BW209" s="675"/>
      <c r="BX209" s="675"/>
      <c r="BY209" s="675"/>
      <c r="BZ209" s="675"/>
      <c r="CA209" s="675"/>
      <c r="CB209" s="675"/>
      <c r="CC209" s="675"/>
      <c r="CD209" s="675"/>
      <c r="CE209" s="675"/>
      <c r="CF209" s="675"/>
      <c r="CG209" s="675"/>
      <c r="CH209" s="675"/>
      <c r="CI209" s="675"/>
      <c r="CJ209" s="675"/>
      <c r="CK209" s="675"/>
      <c r="CL209" s="675"/>
      <c r="CM209" s="675"/>
      <c r="CN209" s="675"/>
      <c r="CO209" s="675"/>
      <c r="CP209" s="675"/>
      <c r="CQ209" s="675"/>
      <c r="CR209" s="675"/>
      <c r="CS209" s="675"/>
      <c r="CT209" s="675"/>
      <c r="CU209" s="675"/>
      <c r="CV209" s="675"/>
      <c r="CW209" s="675"/>
      <c r="CX209" s="675"/>
      <c r="CY209" s="675"/>
      <c r="CZ209" s="675"/>
      <c r="DA209" s="675"/>
      <c r="DB209" s="675"/>
      <c r="DC209" s="675"/>
      <c r="DD209" s="675"/>
      <c r="DE209" s="675"/>
      <c r="DF209" s="675"/>
      <c r="DG209" s="675"/>
      <c r="DH209" s="675"/>
      <c r="DI209" s="675"/>
      <c r="DJ209" s="675"/>
      <c r="DK209" s="675"/>
      <c r="DL209" s="675"/>
      <c r="DM209" s="675"/>
      <c r="DN209" s="675"/>
      <c r="DO209" s="675"/>
      <c r="DP209" s="675"/>
      <c r="DQ209" s="675"/>
      <c r="DR209" s="675"/>
      <c r="DS209" s="675"/>
      <c r="DT209" s="675"/>
      <c r="DU209" s="675"/>
      <c r="DV209" s="675"/>
      <c r="DW209" s="675"/>
      <c r="DX209" s="675"/>
      <c r="DY209" s="676"/>
      <c r="DZ209" s="38"/>
      <c r="EA209" s="38"/>
      <c r="EB209" s="38"/>
      <c r="EC209" s="38"/>
      <c r="ED209" s="38"/>
      <c r="EE209" s="61"/>
    </row>
    <row r="210" spans="1:135" s="3" customFormat="1" ht="18.75" customHeight="1" x14ac:dyDescent="0.4">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c r="DG210" s="38"/>
      <c r="DH210" s="38"/>
      <c r="DI210" s="38"/>
      <c r="DJ210" s="38"/>
      <c r="DK210" s="38"/>
      <c r="DL210" s="38"/>
      <c r="DM210" s="38"/>
      <c r="DN210" s="38"/>
      <c r="DO210" s="38"/>
      <c r="DP210" s="38"/>
      <c r="DQ210" s="38"/>
      <c r="DR210" s="38"/>
      <c r="DS210" s="38"/>
      <c r="DT210" s="38"/>
      <c r="DU210" s="38"/>
      <c r="DV210" s="38"/>
      <c r="DW210" s="38"/>
      <c r="DX210" s="38"/>
      <c r="DY210" s="38"/>
      <c r="DZ210" s="38"/>
      <c r="EA210" s="38"/>
      <c r="EB210" s="38"/>
      <c r="EC210" s="38"/>
      <c r="ED210" s="38"/>
      <c r="EE210" s="61"/>
    </row>
    <row r="211" spans="1:135" s="3" customFormat="1" ht="18.75" customHeight="1" x14ac:dyDescent="0.4">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262" t="s">
        <v>461</v>
      </c>
      <c r="BS211" s="38"/>
      <c r="BT211" s="38"/>
      <c r="BU211" s="38"/>
      <c r="BV211" s="38"/>
      <c r="BW211" s="38"/>
      <c r="BX211" s="38"/>
      <c r="BY211" s="38"/>
      <c r="BZ211" s="38"/>
      <c r="CA211" s="38"/>
      <c r="CB211" s="38"/>
      <c r="CC211" s="80"/>
      <c r="CD211" s="80"/>
      <c r="CE211" s="80"/>
      <c r="CF211" s="80"/>
      <c r="CG211" s="80"/>
      <c r="CH211" s="80"/>
      <c r="CI211" s="80"/>
      <c r="CJ211" s="80"/>
      <c r="CK211" s="80"/>
      <c r="CL211" s="80"/>
      <c r="CM211" s="80"/>
      <c r="CN211" s="38"/>
      <c r="CO211" s="38"/>
      <c r="CP211" s="38"/>
      <c r="CQ211" s="38"/>
      <c r="CR211" s="38"/>
      <c r="CS211" s="38"/>
      <c r="CT211" s="38"/>
      <c r="CU211" s="38"/>
      <c r="CV211" s="38"/>
      <c r="CW211" s="38"/>
      <c r="CX211" s="38"/>
      <c r="CY211" s="38"/>
      <c r="CZ211" s="38"/>
      <c r="DA211" s="38"/>
      <c r="DB211" s="38"/>
      <c r="DC211" s="38"/>
      <c r="DD211" s="38"/>
      <c r="DE211" s="38"/>
      <c r="DF211" s="38"/>
      <c r="DG211" s="38"/>
      <c r="DH211" s="38"/>
      <c r="DI211" s="38"/>
      <c r="DJ211" s="38"/>
      <c r="DK211" s="80"/>
      <c r="DL211" s="80"/>
      <c r="DM211" s="80"/>
      <c r="DN211" s="80"/>
      <c r="DO211" s="80"/>
      <c r="DP211" s="80"/>
      <c r="DQ211" s="80"/>
      <c r="DR211" s="80"/>
      <c r="DS211" s="80"/>
      <c r="DT211" s="80"/>
      <c r="DU211" s="80"/>
      <c r="DV211" s="38"/>
      <c r="DW211" s="38"/>
      <c r="DX211" s="38"/>
      <c r="DY211" s="38"/>
      <c r="DZ211" s="38"/>
      <c r="EA211" s="38"/>
      <c r="EB211" s="38"/>
      <c r="EC211" s="38"/>
      <c r="ED211" s="38"/>
      <c r="EE211" s="61"/>
    </row>
    <row r="212" spans="1:135" s="238" customFormat="1" ht="18.75" customHeight="1" x14ac:dyDescent="0.4">
      <c r="A212" s="260"/>
      <c r="B212" s="260"/>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183"/>
      <c r="AF212" s="183"/>
      <c r="AG212" s="183"/>
      <c r="AH212" s="183"/>
      <c r="AI212" s="183"/>
      <c r="AJ212" s="183"/>
      <c r="AK212" s="183"/>
      <c r="AL212" s="183"/>
      <c r="AM212" s="183"/>
      <c r="AN212" s="183"/>
      <c r="AO212" s="183"/>
      <c r="AP212" s="183"/>
      <c r="AQ212" s="183"/>
      <c r="AR212" s="183"/>
      <c r="AS212" s="183"/>
      <c r="AT212" s="183"/>
      <c r="AU212" s="183"/>
      <c r="AV212" s="183"/>
      <c r="AW212" s="183"/>
      <c r="AX212" s="183"/>
      <c r="AY212" s="183"/>
      <c r="AZ212" s="183"/>
      <c r="BA212" s="183"/>
      <c r="BB212" s="183"/>
      <c r="BC212" s="183"/>
      <c r="BD212" s="183"/>
      <c r="BE212" s="183"/>
      <c r="BF212" s="183"/>
      <c r="BG212" s="183"/>
      <c r="BH212" s="183"/>
      <c r="BI212" s="183"/>
      <c r="BJ212" s="183"/>
      <c r="BK212" s="183"/>
      <c r="BL212" s="183"/>
      <c r="BM212" s="183"/>
      <c r="BN212" s="183"/>
      <c r="BO212" s="183"/>
      <c r="BP212" s="183"/>
      <c r="BQ212" s="183"/>
      <c r="BR212" s="183"/>
      <c r="BS212" s="183"/>
      <c r="BT212" s="183"/>
      <c r="BU212" s="183"/>
      <c r="BV212" s="183"/>
      <c r="BW212" s="183"/>
      <c r="BX212" s="183"/>
      <c r="BY212" s="183"/>
      <c r="BZ212" s="183"/>
      <c r="CA212" s="183"/>
      <c r="CB212" s="183"/>
      <c r="CC212" s="261"/>
      <c r="CD212" s="261"/>
      <c r="CE212" s="261"/>
      <c r="CF212" s="261"/>
      <c r="CG212" s="261"/>
      <c r="CH212" s="261"/>
      <c r="CI212" s="261"/>
      <c r="CJ212" s="261"/>
      <c r="CK212" s="261"/>
      <c r="CL212" s="261"/>
      <c r="CM212" s="261"/>
      <c r="CN212" s="183"/>
      <c r="CO212" s="183"/>
      <c r="CP212" s="183"/>
      <c r="CQ212" s="183"/>
      <c r="CR212" s="183"/>
      <c r="CS212" s="183"/>
      <c r="CT212" s="183"/>
      <c r="CU212" s="183"/>
      <c r="CV212" s="183"/>
      <c r="CW212" s="183"/>
      <c r="CX212" s="183"/>
      <c r="CY212" s="183"/>
      <c r="CZ212" s="183"/>
      <c r="DA212" s="183"/>
      <c r="DB212" s="183"/>
      <c r="DC212" s="183"/>
      <c r="DD212" s="183"/>
      <c r="DE212" s="183"/>
      <c r="DF212" s="183"/>
      <c r="DG212" s="183"/>
      <c r="DH212" s="183"/>
      <c r="DI212" s="183"/>
      <c r="DJ212" s="183"/>
      <c r="DK212" s="261"/>
      <c r="DL212" s="261"/>
      <c r="DM212" s="261"/>
      <c r="DN212" s="261"/>
      <c r="DO212" s="261"/>
      <c r="DP212" s="261"/>
      <c r="DQ212" s="261"/>
      <c r="DR212" s="261"/>
      <c r="DS212" s="261"/>
      <c r="DT212" s="261"/>
      <c r="DU212" s="261"/>
      <c r="DV212" s="183"/>
      <c r="DW212" s="183"/>
      <c r="DX212" s="183"/>
      <c r="DY212" s="183"/>
      <c r="DZ212" s="183"/>
      <c r="EA212" s="183"/>
      <c r="EB212" s="183"/>
      <c r="EC212" s="183"/>
      <c r="ED212" s="183"/>
      <c r="EE212" s="230"/>
    </row>
    <row r="213" spans="1:135" s="238" customFormat="1" ht="18.75" customHeight="1" x14ac:dyDescent="0.4">
      <c r="A213" s="260"/>
      <c r="B213" s="260"/>
      <c r="C213" s="260"/>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E213" s="183"/>
      <c r="AF213" s="183"/>
      <c r="AG213" s="183"/>
      <c r="AH213" s="183"/>
      <c r="AI213" s="183"/>
      <c r="AJ213" s="183"/>
      <c r="AK213" s="183"/>
      <c r="AL213" s="183"/>
      <c r="AM213" s="183"/>
      <c r="AN213" s="183"/>
      <c r="AO213" s="183"/>
      <c r="AP213" s="183"/>
      <c r="AQ213" s="183"/>
      <c r="AR213" s="183"/>
      <c r="AS213" s="183"/>
      <c r="AT213" s="183"/>
      <c r="AU213" s="183"/>
      <c r="AV213" s="183"/>
      <c r="AW213" s="183"/>
      <c r="AX213" s="183"/>
      <c r="AY213" s="183"/>
      <c r="AZ213" s="183"/>
      <c r="BA213" s="183"/>
      <c r="BB213" s="183"/>
      <c r="BC213" s="183"/>
      <c r="BD213" s="183"/>
      <c r="BE213" s="183"/>
      <c r="BF213" s="183"/>
      <c r="BG213" s="183"/>
      <c r="BH213" s="183"/>
      <c r="BI213" s="183"/>
      <c r="BJ213" s="183"/>
      <c r="BK213" s="183"/>
      <c r="BL213" s="183"/>
      <c r="BM213" s="183"/>
      <c r="BN213" s="183"/>
      <c r="BO213" s="183"/>
      <c r="BP213" s="183"/>
      <c r="BQ213" s="183"/>
      <c r="BR213" s="183"/>
      <c r="BS213" s="183"/>
      <c r="BT213" s="183"/>
      <c r="BU213" s="183"/>
      <c r="BV213" s="183"/>
      <c r="BW213" s="183"/>
      <c r="BX213" s="183"/>
      <c r="BY213" s="183"/>
      <c r="BZ213" s="183"/>
      <c r="CA213" s="183"/>
      <c r="CB213" s="183"/>
      <c r="CC213" s="261"/>
      <c r="CD213" s="261"/>
      <c r="CE213" s="261"/>
      <c r="CF213" s="261"/>
      <c r="CG213" s="261"/>
      <c r="CH213" s="261"/>
      <c r="CI213" s="261"/>
      <c r="CJ213" s="261"/>
      <c r="CK213" s="261"/>
      <c r="CL213" s="261"/>
      <c r="CM213" s="261"/>
      <c r="CN213" s="183"/>
      <c r="CO213" s="183"/>
      <c r="CP213" s="183"/>
      <c r="CQ213" s="183"/>
      <c r="CR213" s="183"/>
      <c r="CS213" s="183"/>
      <c r="CT213" s="183"/>
      <c r="CU213" s="183"/>
      <c r="CV213" s="183"/>
      <c r="CW213" s="183"/>
      <c r="CX213" s="183"/>
      <c r="CY213" s="183"/>
      <c r="CZ213" s="183"/>
      <c r="DA213" s="183"/>
      <c r="DB213" s="183"/>
      <c r="DC213" s="183"/>
      <c r="DD213" s="183"/>
      <c r="DE213" s="183"/>
      <c r="DF213" s="183"/>
      <c r="DG213" s="183"/>
      <c r="DH213" s="183"/>
      <c r="DI213" s="183"/>
      <c r="DJ213" s="183"/>
      <c r="DK213" s="261"/>
      <c r="DL213" s="261"/>
      <c r="DM213" s="261"/>
      <c r="DN213" s="261"/>
      <c r="DO213" s="261"/>
      <c r="DP213" s="261"/>
      <c r="DQ213" s="261"/>
      <c r="DR213" s="261"/>
      <c r="DS213" s="261"/>
      <c r="DT213" s="261"/>
      <c r="DU213" s="261"/>
      <c r="DV213" s="183"/>
      <c r="DW213" s="183"/>
      <c r="DX213" s="183"/>
      <c r="DY213" s="183"/>
      <c r="DZ213" s="183"/>
      <c r="EA213" s="183"/>
      <c r="EB213" s="183"/>
      <c r="EC213" s="183"/>
      <c r="ED213" s="183"/>
      <c r="EE213" s="230"/>
    </row>
    <row r="214" spans="1:135" s="238" customFormat="1" ht="18.75" customHeight="1" x14ac:dyDescent="0.4">
      <c r="A214" s="260"/>
      <c r="B214" s="260"/>
      <c r="C214" s="260"/>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D214" s="260"/>
      <c r="AE214" s="183"/>
      <c r="AF214" s="183"/>
      <c r="AG214" s="183"/>
      <c r="AH214" s="183"/>
      <c r="AI214" s="183"/>
      <c r="AJ214" s="183"/>
      <c r="AK214" s="183"/>
      <c r="AL214" s="183"/>
      <c r="AM214" s="183"/>
      <c r="AN214" s="183"/>
      <c r="AO214" s="183"/>
      <c r="AP214" s="183"/>
      <c r="AQ214" s="183"/>
      <c r="AR214" s="183"/>
      <c r="AS214" s="183"/>
      <c r="AT214" s="183"/>
      <c r="AU214" s="183"/>
      <c r="AV214" s="183"/>
      <c r="AW214" s="183"/>
      <c r="AX214" s="183"/>
      <c r="AY214" s="183"/>
      <c r="AZ214" s="183"/>
      <c r="BA214" s="183"/>
      <c r="BB214" s="183"/>
      <c r="BC214" s="183"/>
      <c r="BD214" s="183"/>
      <c r="BE214" s="183"/>
      <c r="BF214" s="183"/>
      <c r="BG214" s="183"/>
      <c r="BH214" s="183"/>
      <c r="BI214" s="183"/>
      <c r="BJ214" s="183"/>
      <c r="BK214" s="183"/>
      <c r="BL214" s="183"/>
      <c r="BM214" s="183"/>
      <c r="BN214" s="183"/>
      <c r="BO214" s="183"/>
      <c r="BP214" s="183"/>
      <c r="BQ214" s="183"/>
      <c r="BR214" s="183"/>
      <c r="BS214" s="183"/>
      <c r="BT214" s="183"/>
      <c r="BU214" s="183"/>
      <c r="BV214" s="183"/>
      <c r="BW214" s="183"/>
      <c r="BX214" s="183"/>
      <c r="BY214" s="183"/>
      <c r="BZ214" s="183"/>
      <c r="CA214" s="183"/>
      <c r="CB214" s="183"/>
      <c r="CC214" s="183"/>
      <c r="CD214" s="183"/>
      <c r="CE214" s="183"/>
      <c r="CF214" s="183"/>
      <c r="CG214" s="183"/>
      <c r="CH214" s="183"/>
      <c r="CI214" s="183"/>
      <c r="CJ214" s="183"/>
      <c r="CK214" s="183"/>
      <c r="CL214" s="183"/>
      <c r="CM214" s="183"/>
      <c r="CN214" s="183"/>
      <c r="CO214" s="183"/>
      <c r="CP214" s="183"/>
      <c r="CQ214" s="183"/>
      <c r="CR214" s="183"/>
      <c r="CS214" s="183"/>
      <c r="CT214" s="183"/>
      <c r="CU214" s="183"/>
      <c r="CV214" s="183"/>
      <c r="CW214" s="183"/>
      <c r="CX214" s="183"/>
      <c r="CY214" s="183"/>
      <c r="CZ214" s="183"/>
      <c r="DA214" s="183"/>
      <c r="DB214" s="183"/>
      <c r="DC214" s="183"/>
      <c r="DD214" s="183"/>
      <c r="DE214" s="183"/>
      <c r="DF214" s="183"/>
      <c r="DG214" s="183"/>
      <c r="DH214" s="183"/>
      <c r="DI214" s="183"/>
      <c r="DJ214" s="183"/>
      <c r="DK214" s="183"/>
      <c r="DL214" s="183"/>
      <c r="DM214" s="183"/>
      <c r="DN214" s="183"/>
      <c r="DO214" s="183"/>
      <c r="DP214" s="183"/>
      <c r="DQ214" s="183"/>
      <c r="DR214" s="183"/>
      <c r="DS214" s="183"/>
      <c r="DT214" s="183"/>
      <c r="DU214" s="183"/>
      <c r="DV214" s="183"/>
      <c r="DW214" s="183"/>
      <c r="DX214" s="183"/>
      <c r="DY214" s="183"/>
      <c r="DZ214" s="183"/>
      <c r="EA214" s="183"/>
      <c r="EB214" s="183"/>
      <c r="EC214" s="183"/>
      <c r="ED214" s="183"/>
      <c r="EE214" s="230"/>
    </row>
    <row r="215" spans="1:135" s="238" customFormat="1" ht="18.75" customHeight="1" x14ac:dyDescent="0.4">
      <c r="A215" s="305" t="s">
        <v>490</v>
      </c>
      <c r="B215" s="305"/>
      <c r="C215" s="305"/>
      <c r="D215" s="305"/>
      <c r="E215" s="58"/>
      <c r="F215" s="58"/>
      <c r="G215" s="58"/>
      <c r="H215" s="58"/>
      <c r="I215" s="58"/>
      <c r="J215" s="58"/>
      <c r="K215" s="58"/>
      <c r="L215" s="58"/>
      <c r="M215" s="58"/>
      <c r="N215" s="58"/>
      <c r="O215" s="58"/>
      <c r="P215" s="58"/>
      <c r="Q215" s="58"/>
      <c r="R215" s="58"/>
      <c r="S215" s="58"/>
      <c r="T215" s="58"/>
      <c r="U215" s="58"/>
      <c r="V215" s="58"/>
      <c r="W215" s="58"/>
      <c r="X215" s="5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38"/>
      <c r="CN215" s="38"/>
      <c r="CO215" s="38"/>
      <c r="CP215" s="38"/>
      <c r="CQ215" s="38"/>
      <c r="CR215" s="38"/>
      <c r="CS215" s="38"/>
      <c r="CT215" s="38"/>
      <c r="CU215" s="38"/>
      <c r="CV215" s="38"/>
      <c r="CW215" s="38"/>
      <c r="CX215" s="38"/>
      <c r="CY215" s="38"/>
      <c r="CZ215" s="38"/>
      <c r="DA215" s="38"/>
      <c r="DB215" s="38"/>
      <c r="DC215" s="38"/>
      <c r="DD215" s="38"/>
      <c r="DE215" s="38"/>
      <c r="DF215" s="38"/>
      <c r="DG215" s="38"/>
      <c r="DH215" s="38"/>
      <c r="DI215" s="38"/>
      <c r="DJ215" s="38"/>
      <c r="DK215" s="38"/>
      <c r="DL215" s="38"/>
      <c r="DM215" s="38"/>
      <c r="DN215" s="38"/>
      <c r="DO215" s="38"/>
      <c r="DP215" s="38"/>
      <c r="DQ215" s="38"/>
      <c r="DR215" s="38"/>
      <c r="DS215" s="38"/>
      <c r="DT215" s="38"/>
      <c r="DU215" s="38"/>
      <c r="DV215" s="38"/>
      <c r="DW215" s="38"/>
      <c r="DX215" s="38"/>
      <c r="DY215" s="38"/>
      <c r="DZ215" s="38"/>
      <c r="EA215" s="38"/>
      <c r="EB215" s="38"/>
      <c r="EC215" s="183"/>
      <c r="ED215" s="183"/>
      <c r="EE215" s="230"/>
    </row>
    <row r="216" spans="1:135" s="238" customFormat="1" ht="18.75" customHeight="1" x14ac:dyDescent="0.4">
      <c r="A216" s="69"/>
      <c r="B216" s="69"/>
      <c r="C216" s="70" t="s">
        <v>372</v>
      </c>
      <c r="D216" s="71"/>
      <c r="E216" s="71"/>
      <c r="F216" s="71"/>
      <c r="G216" s="71"/>
      <c r="H216" s="71"/>
      <c r="I216" s="71"/>
      <c r="J216" s="71"/>
      <c r="K216" s="71"/>
      <c r="L216" s="71"/>
      <c r="M216" s="71"/>
      <c r="N216" s="71"/>
      <c r="O216" s="71"/>
      <c r="P216" s="71"/>
      <c r="Q216" s="71"/>
      <c r="R216" s="71"/>
      <c r="S216" s="71"/>
      <c r="T216" s="71"/>
      <c r="U216" s="71"/>
      <c r="V216" s="71"/>
      <c r="W216" s="71"/>
      <c r="X216" s="69"/>
      <c r="Y216" s="69"/>
      <c r="Z216" s="69"/>
      <c r="AA216" s="69"/>
      <c r="AB216" s="69"/>
      <c r="AC216" s="69"/>
      <c r="AD216" s="69"/>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71" t="s">
        <v>13</v>
      </c>
      <c r="BF216" s="372"/>
      <c r="BG216" s="372"/>
      <c r="BH216" s="372"/>
      <c r="BI216" s="372"/>
      <c r="BJ216" s="372"/>
      <c r="BK216" s="372"/>
      <c r="BL216" s="373"/>
      <c r="BM216" s="38"/>
      <c r="BN216" s="38"/>
      <c r="BO216" s="69"/>
      <c r="BP216" s="69"/>
      <c r="BQ216" s="70" t="s">
        <v>372</v>
      </c>
      <c r="BR216" s="71"/>
      <c r="BS216" s="71"/>
      <c r="BT216" s="71"/>
      <c r="BU216" s="71"/>
      <c r="BV216" s="71"/>
      <c r="BW216" s="71"/>
      <c r="BX216" s="71"/>
      <c r="BY216" s="71"/>
      <c r="BZ216" s="71"/>
      <c r="CA216" s="71"/>
      <c r="CB216" s="71"/>
      <c r="CC216" s="71"/>
      <c r="CD216" s="71"/>
      <c r="CE216" s="71"/>
      <c r="CF216" s="71"/>
      <c r="CG216" s="71"/>
      <c r="CH216" s="71"/>
      <c r="CI216" s="71"/>
      <c r="CJ216" s="71"/>
      <c r="CK216" s="71"/>
      <c r="CL216" s="69"/>
      <c r="CM216" s="69"/>
      <c r="CN216" s="69"/>
      <c r="CO216" s="69"/>
      <c r="CP216" s="69"/>
      <c r="CQ216" s="69"/>
      <c r="CR216" s="69"/>
      <c r="CS216" s="38"/>
      <c r="CT216" s="38"/>
      <c r="CU216" s="38"/>
      <c r="CV216" s="38"/>
      <c r="CW216" s="38"/>
      <c r="CX216" s="38"/>
      <c r="CY216" s="38"/>
      <c r="CZ216" s="38"/>
      <c r="DA216" s="38"/>
      <c r="DB216" s="38"/>
      <c r="DC216" s="38"/>
      <c r="DD216" s="38"/>
      <c r="DE216" s="38"/>
      <c r="DF216" s="38"/>
      <c r="DG216" s="38"/>
      <c r="DH216" s="38"/>
      <c r="DI216" s="38"/>
      <c r="DJ216" s="38"/>
      <c r="DK216" s="38"/>
      <c r="DL216" s="38"/>
      <c r="DM216" s="38"/>
      <c r="DN216" s="38"/>
      <c r="DO216" s="38"/>
      <c r="DP216" s="38"/>
      <c r="DQ216" s="38"/>
      <c r="DR216" s="38"/>
      <c r="DS216" s="371" t="s">
        <v>290</v>
      </c>
      <c r="DT216" s="372"/>
      <c r="DU216" s="372"/>
      <c r="DV216" s="372"/>
      <c r="DW216" s="372"/>
      <c r="DX216" s="372"/>
      <c r="DY216" s="372"/>
      <c r="DZ216" s="373"/>
      <c r="EA216" s="38"/>
      <c r="EB216" s="38"/>
      <c r="EC216" s="183"/>
      <c r="ED216" s="183"/>
      <c r="EE216" s="230"/>
    </row>
    <row r="217" spans="1:135" ht="18.75" customHeight="1" x14ac:dyDescent="0.4">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BE217" s="374"/>
      <c r="BF217" s="375"/>
      <c r="BG217" s="375"/>
      <c r="BH217" s="375"/>
      <c r="BI217" s="375"/>
      <c r="BJ217" s="375"/>
      <c r="BK217" s="375"/>
      <c r="BL217" s="376"/>
      <c r="BO217" s="69"/>
      <c r="BP217" s="69"/>
      <c r="BQ217" s="69"/>
      <c r="BR217" s="69"/>
      <c r="BS217" s="69"/>
      <c r="BT217" s="69"/>
      <c r="BU217" s="69"/>
      <c r="BV217" s="69"/>
      <c r="BW217" s="69"/>
      <c r="BX217" s="69"/>
      <c r="BY217" s="69"/>
      <c r="BZ217" s="69"/>
      <c r="CA217" s="69"/>
      <c r="CB217" s="69"/>
      <c r="CC217" s="69"/>
      <c r="CD217" s="69"/>
      <c r="CE217" s="69"/>
      <c r="CF217" s="69"/>
      <c r="CG217" s="69"/>
      <c r="CH217" s="69"/>
      <c r="CI217" s="69"/>
      <c r="CJ217" s="69"/>
      <c r="CK217" s="69"/>
      <c r="CL217" s="69"/>
      <c r="CM217" s="69"/>
      <c r="CN217" s="69"/>
      <c r="CO217" s="69"/>
      <c r="CP217" s="69"/>
      <c r="CQ217" s="69"/>
      <c r="CR217" s="69"/>
      <c r="DS217" s="374"/>
      <c r="DT217" s="375"/>
      <c r="DU217" s="375"/>
      <c r="DV217" s="375"/>
      <c r="DW217" s="375"/>
      <c r="DX217" s="375"/>
      <c r="DY217" s="375"/>
      <c r="DZ217" s="376"/>
    </row>
    <row r="218" spans="1:135" ht="18.75" customHeight="1" x14ac:dyDescent="0.4">
      <c r="A218" s="69"/>
      <c r="B218" s="69"/>
      <c r="C218" s="72" t="s">
        <v>45</v>
      </c>
      <c r="D218" s="72"/>
      <c r="E218" s="72"/>
      <c r="F218" s="72"/>
      <c r="G218" s="72"/>
      <c r="H218" s="72"/>
      <c r="I218" s="72"/>
      <c r="J218" s="72"/>
      <c r="K218" s="72"/>
      <c r="L218" s="72"/>
      <c r="M218" s="69"/>
      <c r="N218" s="72"/>
      <c r="O218" s="72"/>
      <c r="P218" s="72"/>
      <c r="Q218" s="72"/>
      <c r="R218" s="72"/>
      <c r="S218" s="69"/>
      <c r="T218" s="69"/>
      <c r="U218" s="69"/>
      <c r="V218" s="69"/>
      <c r="W218" s="69"/>
      <c r="X218" s="69"/>
      <c r="Y218" s="69"/>
      <c r="Z218" s="69"/>
      <c r="AA218" s="69"/>
      <c r="AB218" s="69"/>
      <c r="AC218" s="69"/>
      <c r="AD218" s="69"/>
      <c r="BO218" s="69"/>
      <c r="BP218" s="69"/>
      <c r="BQ218" s="72" t="s">
        <v>45</v>
      </c>
      <c r="BR218" s="72"/>
      <c r="BS218" s="72"/>
      <c r="BT218" s="72"/>
      <c r="BU218" s="72"/>
      <c r="BV218" s="72"/>
      <c r="BW218" s="72"/>
      <c r="BX218" s="72"/>
      <c r="BY218" s="72"/>
      <c r="BZ218" s="72"/>
      <c r="CA218" s="69"/>
      <c r="CB218" s="72"/>
      <c r="CC218" s="72"/>
      <c r="CD218" s="72"/>
      <c r="CE218" s="72"/>
      <c r="CF218" s="72"/>
      <c r="CG218" s="69"/>
      <c r="CH218" s="69"/>
      <c r="CI218" s="69"/>
      <c r="CJ218" s="69"/>
      <c r="CK218" s="69"/>
      <c r="CL218" s="69"/>
      <c r="CM218" s="69"/>
      <c r="CN218" s="69"/>
      <c r="CO218" s="69"/>
      <c r="CP218" s="69"/>
      <c r="CQ218" s="69"/>
      <c r="CR218" s="69"/>
    </row>
    <row r="219" spans="1:135" ht="18.75" customHeight="1" x14ac:dyDescent="0.4">
      <c r="A219" s="69"/>
      <c r="B219" s="69"/>
      <c r="C219" s="72"/>
      <c r="D219" s="72"/>
      <c r="E219" s="72"/>
      <c r="F219" s="72"/>
      <c r="G219" s="72"/>
      <c r="H219" s="72"/>
      <c r="I219" s="72"/>
      <c r="J219" s="72"/>
      <c r="K219" s="72"/>
      <c r="L219" s="72"/>
      <c r="M219" s="69"/>
      <c r="N219" s="72"/>
      <c r="O219" s="72"/>
      <c r="P219" s="72"/>
      <c r="Q219" s="72"/>
      <c r="R219" s="72"/>
      <c r="S219" s="69"/>
      <c r="T219" s="69"/>
      <c r="U219" s="69"/>
      <c r="V219" s="69"/>
      <c r="W219" s="69"/>
      <c r="X219" s="69"/>
      <c r="Y219" s="69"/>
      <c r="Z219" s="69"/>
      <c r="AA219" s="69"/>
      <c r="AB219" s="69"/>
      <c r="AC219" s="69"/>
      <c r="AD219" s="69"/>
      <c r="BO219" s="69"/>
      <c r="BP219" s="69"/>
      <c r="BQ219" s="72"/>
      <c r="BR219" s="72"/>
      <c r="BS219" s="72"/>
      <c r="BT219" s="72"/>
      <c r="BU219" s="72"/>
      <c r="BV219" s="72"/>
      <c r="BW219" s="72"/>
      <c r="BX219" s="72"/>
      <c r="BY219" s="72"/>
      <c r="BZ219" s="72"/>
      <c r="CA219" s="69"/>
      <c r="CB219" s="72"/>
      <c r="CC219" s="72"/>
      <c r="CD219" s="72"/>
      <c r="CE219" s="72"/>
      <c r="CF219" s="72"/>
      <c r="CG219" s="69"/>
      <c r="CH219" s="69"/>
      <c r="CI219" s="69"/>
      <c r="CJ219" s="69"/>
      <c r="CK219" s="69"/>
      <c r="CL219" s="69"/>
      <c r="CM219" s="69"/>
      <c r="CN219" s="69"/>
      <c r="CO219" s="69"/>
      <c r="CP219" s="69"/>
      <c r="CQ219" s="69"/>
      <c r="CR219" s="69"/>
    </row>
    <row r="220" spans="1:135" ht="18.75" customHeight="1" x14ac:dyDescent="0.4">
      <c r="A220" s="69"/>
      <c r="B220" s="69"/>
      <c r="C220" s="68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682"/>
      <c r="E220" s="682"/>
      <c r="F220" s="682"/>
      <c r="G220" s="682"/>
      <c r="H220" s="682"/>
      <c r="I220" s="682"/>
      <c r="J220" s="682"/>
      <c r="K220" s="682"/>
      <c r="L220" s="682"/>
      <c r="M220" s="682"/>
      <c r="N220" s="682"/>
      <c r="O220" s="682"/>
      <c r="P220" s="682"/>
      <c r="Q220" s="682"/>
      <c r="R220" s="682"/>
      <c r="S220" s="682"/>
      <c r="T220" s="682"/>
      <c r="U220" s="682"/>
      <c r="V220" s="682"/>
      <c r="W220" s="682"/>
      <c r="X220" s="682"/>
      <c r="Y220" s="682"/>
      <c r="Z220" s="682"/>
      <c r="AA220" s="682"/>
      <c r="AB220" s="682"/>
      <c r="AC220" s="682"/>
      <c r="AD220" s="682"/>
      <c r="AE220" s="682"/>
      <c r="AF220" s="682"/>
      <c r="AG220" s="682"/>
      <c r="AH220" s="682"/>
      <c r="AI220" s="682"/>
      <c r="AJ220" s="682"/>
      <c r="AK220" s="682"/>
      <c r="AL220" s="682"/>
      <c r="AM220" s="682"/>
      <c r="AN220" s="682"/>
      <c r="AO220" s="682"/>
      <c r="AP220" s="682"/>
      <c r="AQ220" s="682"/>
      <c r="AR220" s="682"/>
      <c r="AS220" s="682"/>
      <c r="AT220" s="682"/>
      <c r="AU220" s="682"/>
      <c r="AV220" s="682"/>
      <c r="AW220" s="682"/>
      <c r="AX220" s="682"/>
      <c r="AY220" s="682"/>
      <c r="AZ220" s="682"/>
      <c r="BA220" s="682"/>
      <c r="BB220" s="682"/>
      <c r="BC220" s="682"/>
      <c r="BD220" s="682"/>
      <c r="BE220" s="682"/>
      <c r="BF220" s="682"/>
      <c r="BG220" s="682"/>
      <c r="BH220" s="682"/>
      <c r="BI220" s="682"/>
      <c r="BJ220" s="682"/>
      <c r="BK220" s="682"/>
      <c r="BL220" s="73"/>
      <c r="BO220" s="69"/>
      <c r="BP220" s="69"/>
      <c r="BQ220" s="682" t="s">
        <v>347</v>
      </c>
      <c r="BR220" s="682"/>
      <c r="BS220" s="682"/>
      <c r="BT220" s="682"/>
      <c r="BU220" s="682"/>
      <c r="BV220" s="682"/>
      <c r="BW220" s="682"/>
      <c r="BX220" s="682"/>
      <c r="BY220" s="682"/>
      <c r="BZ220" s="682"/>
      <c r="CA220" s="682"/>
      <c r="CB220" s="682"/>
      <c r="CC220" s="682"/>
      <c r="CD220" s="682"/>
      <c r="CE220" s="682"/>
      <c r="CF220" s="682"/>
      <c r="CG220" s="682"/>
      <c r="CH220" s="682"/>
      <c r="CI220" s="682"/>
      <c r="CJ220" s="682"/>
      <c r="CK220" s="682"/>
      <c r="CL220" s="682"/>
      <c r="CM220" s="682"/>
      <c r="CN220" s="682"/>
      <c r="CO220" s="682"/>
      <c r="CP220" s="682"/>
      <c r="CQ220" s="682"/>
      <c r="CR220" s="682"/>
      <c r="CS220" s="682"/>
      <c r="CT220" s="682"/>
      <c r="CU220" s="682"/>
      <c r="CV220" s="682"/>
      <c r="CW220" s="682"/>
      <c r="CX220" s="682"/>
      <c r="CY220" s="682"/>
      <c r="CZ220" s="682"/>
      <c r="DA220" s="682"/>
      <c r="DB220" s="682"/>
      <c r="DC220" s="682"/>
      <c r="DD220" s="682"/>
      <c r="DE220" s="682"/>
      <c r="DF220" s="682"/>
      <c r="DG220" s="682"/>
      <c r="DH220" s="682"/>
      <c r="DI220" s="682"/>
      <c r="DJ220" s="682"/>
      <c r="DK220" s="682"/>
      <c r="DL220" s="682"/>
      <c r="DM220" s="682"/>
      <c r="DN220" s="682"/>
      <c r="DO220" s="682"/>
      <c r="DP220" s="682"/>
      <c r="DQ220" s="682"/>
      <c r="DR220" s="682"/>
      <c r="DS220" s="682"/>
      <c r="DT220" s="682"/>
      <c r="DU220" s="682"/>
      <c r="DV220" s="682"/>
      <c r="DW220" s="682"/>
      <c r="DX220" s="682"/>
      <c r="DY220" s="682"/>
      <c r="DZ220" s="682"/>
    </row>
    <row r="221" spans="1:135" ht="18.75" customHeight="1" x14ac:dyDescent="0.4">
      <c r="A221" s="69"/>
      <c r="B221" s="72"/>
      <c r="C221" s="682"/>
      <c r="D221" s="682"/>
      <c r="E221" s="682"/>
      <c r="F221" s="682"/>
      <c r="G221" s="682"/>
      <c r="H221" s="682"/>
      <c r="I221" s="682"/>
      <c r="J221" s="682"/>
      <c r="K221" s="682"/>
      <c r="L221" s="682"/>
      <c r="M221" s="682"/>
      <c r="N221" s="682"/>
      <c r="O221" s="682"/>
      <c r="P221" s="682"/>
      <c r="Q221" s="682"/>
      <c r="R221" s="682"/>
      <c r="S221" s="682"/>
      <c r="T221" s="682"/>
      <c r="U221" s="682"/>
      <c r="V221" s="682"/>
      <c r="W221" s="682"/>
      <c r="X221" s="682"/>
      <c r="Y221" s="682"/>
      <c r="Z221" s="682"/>
      <c r="AA221" s="682"/>
      <c r="AB221" s="682"/>
      <c r="AC221" s="682"/>
      <c r="AD221" s="682"/>
      <c r="AE221" s="682"/>
      <c r="AF221" s="682"/>
      <c r="AG221" s="682"/>
      <c r="AH221" s="682"/>
      <c r="AI221" s="682"/>
      <c r="AJ221" s="682"/>
      <c r="AK221" s="682"/>
      <c r="AL221" s="682"/>
      <c r="AM221" s="682"/>
      <c r="AN221" s="682"/>
      <c r="AO221" s="682"/>
      <c r="AP221" s="682"/>
      <c r="AQ221" s="682"/>
      <c r="AR221" s="682"/>
      <c r="AS221" s="682"/>
      <c r="AT221" s="682"/>
      <c r="AU221" s="682"/>
      <c r="AV221" s="682"/>
      <c r="AW221" s="682"/>
      <c r="AX221" s="682"/>
      <c r="AY221" s="682"/>
      <c r="AZ221" s="682"/>
      <c r="BA221" s="682"/>
      <c r="BB221" s="682"/>
      <c r="BC221" s="682"/>
      <c r="BD221" s="682"/>
      <c r="BE221" s="682"/>
      <c r="BF221" s="682"/>
      <c r="BG221" s="682"/>
      <c r="BH221" s="682"/>
      <c r="BI221" s="682"/>
      <c r="BJ221" s="682"/>
      <c r="BK221" s="682"/>
      <c r="BL221" s="73"/>
      <c r="BO221" s="69"/>
      <c r="BP221" s="72"/>
      <c r="BQ221" s="682"/>
      <c r="BR221" s="682"/>
      <c r="BS221" s="682"/>
      <c r="BT221" s="682"/>
      <c r="BU221" s="682"/>
      <c r="BV221" s="682"/>
      <c r="BW221" s="682"/>
      <c r="BX221" s="682"/>
      <c r="BY221" s="682"/>
      <c r="BZ221" s="682"/>
      <c r="CA221" s="682"/>
      <c r="CB221" s="682"/>
      <c r="CC221" s="682"/>
      <c r="CD221" s="682"/>
      <c r="CE221" s="682"/>
      <c r="CF221" s="682"/>
      <c r="CG221" s="682"/>
      <c r="CH221" s="682"/>
      <c r="CI221" s="682"/>
      <c r="CJ221" s="682"/>
      <c r="CK221" s="682"/>
      <c r="CL221" s="682"/>
      <c r="CM221" s="682"/>
      <c r="CN221" s="682"/>
      <c r="CO221" s="682"/>
      <c r="CP221" s="682"/>
      <c r="CQ221" s="682"/>
      <c r="CR221" s="682"/>
      <c r="CS221" s="682"/>
      <c r="CT221" s="682"/>
      <c r="CU221" s="682"/>
      <c r="CV221" s="682"/>
      <c r="CW221" s="682"/>
      <c r="CX221" s="682"/>
      <c r="CY221" s="682"/>
      <c r="CZ221" s="682"/>
      <c r="DA221" s="682"/>
      <c r="DB221" s="682"/>
      <c r="DC221" s="682"/>
      <c r="DD221" s="682"/>
      <c r="DE221" s="682"/>
      <c r="DF221" s="682"/>
      <c r="DG221" s="682"/>
      <c r="DH221" s="682"/>
      <c r="DI221" s="682"/>
      <c r="DJ221" s="682"/>
      <c r="DK221" s="682"/>
      <c r="DL221" s="682"/>
      <c r="DM221" s="682"/>
      <c r="DN221" s="682"/>
      <c r="DO221" s="682"/>
      <c r="DP221" s="682"/>
      <c r="DQ221" s="682"/>
      <c r="DR221" s="682"/>
      <c r="DS221" s="682"/>
      <c r="DT221" s="682"/>
      <c r="DU221" s="682"/>
      <c r="DV221" s="682"/>
      <c r="DW221" s="682"/>
      <c r="DX221" s="682"/>
      <c r="DY221" s="682"/>
      <c r="DZ221" s="682"/>
    </row>
    <row r="222" spans="1:135" ht="18.75" customHeight="1" x14ac:dyDescent="0.4">
      <c r="A222" s="69"/>
      <c r="B222" s="69"/>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O222" s="69"/>
      <c r="BP222" s="69"/>
      <c r="BQ222" s="682"/>
      <c r="BR222" s="682"/>
      <c r="BS222" s="682"/>
      <c r="BT222" s="682"/>
      <c r="BU222" s="682"/>
      <c r="BV222" s="682"/>
      <c r="BW222" s="682"/>
      <c r="BX222" s="682"/>
      <c r="BY222" s="682"/>
      <c r="BZ222" s="682"/>
      <c r="CA222" s="682"/>
      <c r="CB222" s="682"/>
      <c r="CC222" s="682"/>
      <c r="CD222" s="682"/>
      <c r="CE222" s="682"/>
      <c r="CF222" s="682"/>
      <c r="CG222" s="682"/>
      <c r="CH222" s="682"/>
      <c r="CI222" s="682"/>
      <c r="CJ222" s="682"/>
      <c r="CK222" s="682"/>
      <c r="CL222" s="682"/>
      <c r="CM222" s="682"/>
      <c r="CN222" s="682"/>
      <c r="CO222" s="682"/>
      <c r="CP222" s="682"/>
      <c r="CQ222" s="682"/>
      <c r="CR222" s="682"/>
      <c r="CS222" s="682"/>
      <c r="CT222" s="682"/>
      <c r="CU222" s="682"/>
      <c r="CV222" s="682"/>
      <c r="CW222" s="682"/>
      <c r="CX222" s="682"/>
      <c r="CY222" s="682"/>
      <c r="CZ222" s="682"/>
      <c r="DA222" s="682"/>
      <c r="DB222" s="682"/>
      <c r="DC222" s="682"/>
      <c r="DD222" s="682"/>
      <c r="DE222" s="682"/>
      <c r="DF222" s="682"/>
      <c r="DG222" s="682"/>
      <c r="DH222" s="682"/>
      <c r="DI222" s="682"/>
      <c r="DJ222" s="682"/>
      <c r="DK222" s="682"/>
      <c r="DL222" s="682"/>
      <c r="DM222" s="682"/>
      <c r="DN222" s="682"/>
      <c r="DO222" s="682"/>
      <c r="DP222" s="682"/>
      <c r="DQ222" s="682"/>
      <c r="DR222" s="682"/>
      <c r="DS222" s="682"/>
      <c r="DT222" s="682"/>
      <c r="DU222" s="682"/>
      <c r="DV222" s="682"/>
      <c r="DW222" s="682"/>
      <c r="DX222" s="682"/>
      <c r="DY222" s="682"/>
      <c r="DZ222" s="682"/>
    </row>
    <row r="223" spans="1:135" ht="18.75" customHeight="1" x14ac:dyDescent="0.4">
      <c r="A223" s="69"/>
      <c r="B223" s="69"/>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O223" s="69"/>
      <c r="BP223" s="69"/>
      <c r="BQ223" s="682"/>
      <c r="BR223" s="682"/>
      <c r="BS223" s="682"/>
      <c r="BT223" s="682"/>
      <c r="BU223" s="682"/>
      <c r="BV223" s="682"/>
      <c r="BW223" s="682"/>
      <c r="BX223" s="682"/>
      <c r="BY223" s="682"/>
      <c r="BZ223" s="682"/>
      <c r="CA223" s="682"/>
      <c r="CB223" s="682"/>
      <c r="CC223" s="682"/>
      <c r="CD223" s="682"/>
      <c r="CE223" s="682"/>
      <c r="CF223" s="682"/>
      <c r="CG223" s="682"/>
      <c r="CH223" s="682"/>
      <c r="CI223" s="682"/>
      <c r="CJ223" s="682"/>
      <c r="CK223" s="682"/>
      <c r="CL223" s="682"/>
      <c r="CM223" s="682"/>
      <c r="CN223" s="682"/>
      <c r="CO223" s="682"/>
      <c r="CP223" s="682"/>
      <c r="CQ223" s="682"/>
      <c r="CR223" s="682"/>
      <c r="CS223" s="682"/>
      <c r="CT223" s="682"/>
      <c r="CU223" s="682"/>
      <c r="CV223" s="682"/>
      <c r="CW223" s="682"/>
      <c r="CX223" s="682"/>
      <c r="CY223" s="682"/>
      <c r="CZ223" s="682"/>
      <c r="DA223" s="682"/>
      <c r="DB223" s="682"/>
      <c r="DC223" s="682"/>
      <c r="DD223" s="682"/>
      <c r="DE223" s="682"/>
      <c r="DF223" s="682"/>
      <c r="DG223" s="682"/>
      <c r="DH223" s="682"/>
      <c r="DI223" s="682"/>
      <c r="DJ223" s="682"/>
      <c r="DK223" s="682"/>
      <c r="DL223" s="682"/>
      <c r="DM223" s="682"/>
      <c r="DN223" s="682"/>
      <c r="DO223" s="682"/>
      <c r="DP223" s="682"/>
      <c r="DQ223" s="682"/>
      <c r="DR223" s="682"/>
      <c r="DS223" s="682"/>
      <c r="DT223" s="682"/>
      <c r="DU223" s="682"/>
      <c r="DV223" s="682"/>
      <c r="DW223" s="682"/>
      <c r="DX223" s="682"/>
      <c r="DY223" s="682"/>
      <c r="DZ223" s="682"/>
    </row>
    <row r="224" spans="1:135" ht="18.75" customHeight="1" x14ac:dyDescent="0.4">
      <c r="A224" s="69"/>
      <c r="B224" s="72"/>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3"/>
      <c r="BK224" s="73"/>
      <c r="BL224" s="73"/>
      <c r="BO224" s="69"/>
      <c r="BP224" s="72"/>
      <c r="BQ224" s="682"/>
      <c r="BR224" s="682"/>
      <c r="BS224" s="682"/>
      <c r="BT224" s="682"/>
      <c r="BU224" s="682"/>
      <c r="BV224" s="682"/>
      <c r="BW224" s="682"/>
      <c r="BX224" s="682"/>
      <c r="BY224" s="682"/>
      <c r="BZ224" s="682"/>
      <c r="CA224" s="682"/>
      <c r="CB224" s="682"/>
      <c r="CC224" s="682"/>
      <c r="CD224" s="682"/>
      <c r="CE224" s="682"/>
      <c r="CF224" s="682"/>
      <c r="CG224" s="682"/>
      <c r="CH224" s="682"/>
      <c r="CI224" s="682"/>
      <c r="CJ224" s="682"/>
      <c r="CK224" s="682"/>
      <c r="CL224" s="682"/>
      <c r="CM224" s="682"/>
      <c r="CN224" s="682"/>
      <c r="CO224" s="682"/>
      <c r="CP224" s="682"/>
      <c r="CQ224" s="682"/>
      <c r="CR224" s="682"/>
      <c r="CS224" s="682"/>
      <c r="CT224" s="682"/>
      <c r="CU224" s="682"/>
      <c r="CV224" s="682"/>
      <c r="CW224" s="682"/>
      <c r="CX224" s="682"/>
      <c r="CY224" s="682"/>
      <c r="CZ224" s="682"/>
      <c r="DA224" s="682"/>
      <c r="DB224" s="682"/>
      <c r="DC224" s="682"/>
      <c r="DD224" s="682"/>
      <c r="DE224" s="682"/>
      <c r="DF224" s="682"/>
      <c r="DG224" s="682"/>
      <c r="DH224" s="682"/>
      <c r="DI224" s="682"/>
      <c r="DJ224" s="682"/>
      <c r="DK224" s="682"/>
      <c r="DL224" s="682"/>
      <c r="DM224" s="682"/>
      <c r="DN224" s="682"/>
      <c r="DO224" s="682"/>
      <c r="DP224" s="682"/>
      <c r="DQ224" s="682"/>
      <c r="DR224" s="682"/>
      <c r="DS224" s="682"/>
      <c r="DT224" s="682"/>
      <c r="DU224" s="682"/>
      <c r="DV224" s="682"/>
      <c r="DW224" s="682"/>
      <c r="DX224" s="682"/>
      <c r="DY224" s="682"/>
      <c r="DZ224" s="682"/>
    </row>
    <row r="225" spans="1:131" ht="18.75" customHeight="1" x14ac:dyDescent="0.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row>
    <row r="226" spans="1:131" ht="18.75" customHeight="1" thickBot="1" x14ac:dyDescent="0.45">
      <c r="A226" s="5"/>
      <c r="B226" s="5"/>
      <c r="C226" s="7" t="s">
        <v>46</v>
      </c>
      <c r="D226" s="5"/>
      <c r="E226" s="5"/>
      <c r="F226" s="5"/>
      <c r="G226" s="5"/>
      <c r="H226" s="5"/>
      <c r="I226" s="5"/>
      <c r="J226" s="5"/>
      <c r="K226" s="5"/>
      <c r="L226" s="5"/>
      <c r="M226" s="5"/>
      <c r="N226" s="5"/>
      <c r="O226" s="5"/>
      <c r="P226" s="5"/>
      <c r="Q226" s="5"/>
      <c r="R226" s="23"/>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19"/>
      <c r="BE226" s="5"/>
      <c r="BF226" s="5"/>
      <c r="BG226" s="5"/>
      <c r="BH226" s="5"/>
      <c r="BI226" s="5"/>
      <c r="BK226" s="74"/>
      <c r="BO226" s="5"/>
      <c r="BP226" s="5"/>
      <c r="BQ226" s="7" t="s">
        <v>46</v>
      </c>
      <c r="BR226" s="5"/>
      <c r="BS226" s="5"/>
      <c r="BT226" s="5"/>
      <c r="BU226" s="5"/>
      <c r="BV226" s="5"/>
      <c r="BW226" s="5"/>
      <c r="BX226" s="5"/>
      <c r="BY226" s="5"/>
      <c r="BZ226" s="5"/>
      <c r="CA226" s="5"/>
      <c r="CB226" s="5"/>
      <c r="CC226" s="5"/>
      <c r="CD226" s="5"/>
      <c r="CE226" s="5"/>
      <c r="CF226" s="23"/>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19"/>
      <c r="DS226" s="5"/>
      <c r="DT226" s="5"/>
      <c r="DU226" s="5"/>
      <c r="DV226" s="5"/>
      <c r="DW226" s="5"/>
      <c r="DY226" s="75"/>
    </row>
    <row r="227" spans="1:131" ht="18.75" customHeight="1" x14ac:dyDescent="0.4">
      <c r="B227" s="5"/>
      <c r="C227" s="11"/>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3"/>
      <c r="BL227" s="5"/>
      <c r="BM227" s="5"/>
      <c r="BP227" s="5"/>
      <c r="BQ227" s="11"/>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3"/>
      <c r="DZ227" s="5"/>
      <c r="EA227" s="5"/>
    </row>
    <row r="228" spans="1:131" ht="18.75" customHeight="1" thickBot="1" x14ac:dyDescent="0.45">
      <c r="B228" s="5"/>
      <c r="C228" s="14"/>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15"/>
      <c r="BL228" s="5"/>
      <c r="BM228" s="5"/>
      <c r="BP228" s="5"/>
      <c r="BQ228" s="14"/>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15"/>
      <c r="DZ228" s="5"/>
      <c r="EA228" s="5"/>
    </row>
    <row r="229" spans="1:131" ht="15" customHeight="1" x14ac:dyDescent="0.4">
      <c r="B229" s="5"/>
      <c r="C229" s="14"/>
      <c r="D229" s="334"/>
      <c r="E229" s="335"/>
      <c r="F229" s="335"/>
      <c r="G229" s="335"/>
      <c r="H229" s="335"/>
      <c r="I229" s="335"/>
      <c r="J229" s="335"/>
      <c r="K229" s="335"/>
      <c r="L229" s="335"/>
      <c r="M229" s="335"/>
      <c r="N229" s="335"/>
      <c r="O229" s="335"/>
      <c r="P229" s="335"/>
      <c r="Q229" s="335"/>
      <c r="R229" s="336"/>
      <c r="S229" s="5"/>
      <c r="T229" s="5"/>
      <c r="U229" s="5"/>
      <c r="V229" s="5"/>
      <c r="W229" s="5"/>
      <c r="X229" s="5"/>
      <c r="Y229" s="5"/>
      <c r="Z229" s="5"/>
      <c r="AA229" s="5"/>
      <c r="AB229" s="5"/>
      <c r="AC229" s="5"/>
      <c r="AD229" s="334"/>
      <c r="AE229" s="335"/>
      <c r="AF229" s="335"/>
      <c r="AG229" s="335"/>
      <c r="AH229" s="335"/>
      <c r="AI229" s="335"/>
      <c r="AJ229" s="335"/>
      <c r="AK229" s="335"/>
      <c r="AL229" s="335"/>
      <c r="AM229" s="335"/>
      <c r="AN229" s="335"/>
      <c r="AO229" s="335"/>
      <c r="AP229" s="335"/>
      <c r="AQ229" s="335"/>
      <c r="AR229" s="336"/>
      <c r="AS229" s="5"/>
      <c r="AT229" s="334"/>
      <c r="AU229" s="335"/>
      <c r="AV229" s="335"/>
      <c r="AW229" s="335"/>
      <c r="AX229" s="335"/>
      <c r="AY229" s="335"/>
      <c r="AZ229" s="335"/>
      <c r="BA229" s="335"/>
      <c r="BB229" s="335"/>
      <c r="BC229" s="335"/>
      <c r="BD229" s="335"/>
      <c r="BE229" s="335"/>
      <c r="BF229" s="335"/>
      <c r="BG229" s="335"/>
      <c r="BH229" s="335"/>
      <c r="BI229" s="335"/>
      <c r="BJ229" s="336"/>
      <c r="BK229" s="15"/>
      <c r="BL229" s="5"/>
      <c r="BM229" s="5"/>
      <c r="BP229" s="5"/>
      <c r="BQ229" s="14"/>
      <c r="BR229" s="334" t="s">
        <v>348</v>
      </c>
      <c r="BS229" s="335"/>
      <c r="BT229" s="335"/>
      <c r="BU229" s="335"/>
      <c r="BV229" s="335"/>
      <c r="BW229" s="335"/>
      <c r="BX229" s="335"/>
      <c r="BY229" s="335"/>
      <c r="BZ229" s="335"/>
      <c r="CA229" s="335"/>
      <c r="CB229" s="335"/>
      <c r="CC229" s="335"/>
      <c r="CD229" s="335"/>
      <c r="CE229" s="335"/>
      <c r="CF229" s="336"/>
      <c r="CG229" s="5"/>
      <c r="CH229" s="5"/>
      <c r="CI229" s="5"/>
      <c r="CJ229" s="5"/>
      <c r="CK229" s="5"/>
      <c r="CL229" s="5"/>
      <c r="CM229" s="5"/>
      <c r="CN229" s="5"/>
      <c r="CO229" s="5"/>
      <c r="CP229" s="5"/>
      <c r="CQ229" s="5"/>
      <c r="CR229" s="334" t="s">
        <v>373</v>
      </c>
      <c r="CS229" s="335"/>
      <c r="CT229" s="335"/>
      <c r="CU229" s="335"/>
      <c r="CV229" s="335"/>
      <c r="CW229" s="335"/>
      <c r="CX229" s="335"/>
      <c r="CY229" s="335"/>
      <c r="CZ229" s="335"/>
      <c r="DA229" s="335"/>
      <c r="DB229" s="335"/>
      <c r="DC229" s="335"/>
      <c r="DD229" s="335"/>
      <c r="DE229" s="335"/>
      <c r="DF229" s="336"/>
      <c r="DG229" s="5"/>
      <c r="DH229" s="334" t="s">
        <v>149</v>
      </c>
      <c r="DI229" s="335"/>
      <c r="DJ229" s="335"/>
      <c r="DK229" s="335"/>
      <c r="DL229" s="335"/>
      <c r="DM229" s="335"/>
      <c r="DN229" s="335"/>
      <c r="DO229" s="335"/>
      <c r="DP229" s="335"/>
      <c r="DQ229" s="335"/>
      <c r="DR229" s="335"/>
      <c r="DS229" s="335"/>
      <c r="DT229" s="335"/>
      <c r="DU229" s="335"/>
      <c r="DV229" s="335"/>
      <c r="DW229" s="335"/>
      <c r="DX229" s="336"/>
      <c r="DY229" s="15"/>
      <c r="DZ229" s="5"/>
      <c r="EA229" s="5"/>
    </row>
    <row r="230" spans="1:131" ht="15" customHeight="1" x14ac:dyDescent="0.4">
      <c r="B230" s="5"/>
      <c r="C230" s="14"/>
      <c r="D230" s="331"/>
      <c r="E230" s="332"/>
      <c r="F230" s="332"/>
      <c r="G230" s="332"/>
      <c r="H230" s="332"/>
      <c r="I230" s="332"/>
      <c r="J230" s="332"/>
      <c r="K230" s="332"/>
      <c r="L230" s="332"/>
      <c r="M230" s="332"/>
      <c r="N230" s="332"/>
      <c r="O230" s="332"/>
      <c r="P230" s="332"/>
      <c r="Q230" s="332"/>
      <c r="R230" s="333"/>
      <c r="S230" s="5"/>
      <c r="T230" s="5"/>
      <c r="U230" s="5"/>
      <c r="V230" s="5"/>
      <c r="W230" s="5"/>
      <c r="X230" s="5"/>
      <c r="Y230" s="5"/>
      <c r="Z230" s="5"/>
      <c r="AA230" s="5"/>
      <c r="AB230" s="5"/>
      <c r="AC230" s="5"/>
      <c r="AD230" s="331"/>
      <c r="AE230" s="332"/>
      <c r="AF230" s="332"/>
      <c r="AG230" s="332"/>
      <c r="AH230" s="332"/>
      <c r="AI230" s="332"/>
      <c r="AJ230" s="332"/>
      <c r="AK230" s="332"/>
      <c r="AL230" s="332"/>
      <c r="AM230" s="332"/>
      <c r="AN230" s="332"/>
      <c r="AO230" s="332"/>
      <c r="AP230" s="332"/>
      <c r="AQ230" s="332"/>
      <c r="AR230" s="333"/>
      <c r="AS230" s="5"/>
      <c r="AT230" s="331"/>
      <c r="AU230" s="332"/>
      <c r="AV230" s="332"/>
      <c r="AW230" s="332"/>
      <c r="AX230" s="332"/>
      <c r="AY230" s="332"/>
      <c r="AZ230" s="332"/>
      <c r="BA230" s="332"/>
      <c r="BB230" s="332"/>
      <c r="BC230" s="332"/>
      <c r="BD230" s="332"/>
      <c r="BE230" s="332"/>
      <c r="BF230" s="332"/>
      <c r="BG230" s="332"/>
      <c r="BH230" s="332"/>
      <c r="BI230" s="332"/>
      <c r="BJ230" s="333"/>
      <c r="BK230" s="15"/>
      <c r="BL230" s="5"/>
      <c r="BM230" s="5"/>
      <c r="BP230" s="5"/>
      <c r="BQ230" s="14"/>
      <c r="BR230" s="331" t="s">
        <v>374</v>
      </c>
      <c r="BS230" s="332"/>
      <c r="BT230" s="332"/>
      <c r="BU230" s="332"/>
      <c r="BV230" s="332"/>
      <c r="BW230" s="332"/>
      <c r="BX230" s="332"/>
      <c r="BY230" s="332"/>
      <c r="BZ230" s="332"/>
      <c r="CA230" s="332"/>
      <c r="CB230" s="332"/>
      <c r="CC230" s="332"/>
      <c r="CD230" s="332"/>
      <c r="CE230" s="332"/>
      <c r="CF230" s="333"/>
      <c r="CG230" s="5"/>
      <c r="CH230" s="5"/>
      <c r="CI230" s="5"/>
      <c r="CJ230" s="5"/>
      <c r="CK230" s="5"/>
      <c r="CL230" s="5"/>
      <c r="CM230" s="5"/>
      <c r="CN230" s="5"/>
      <c r="CO230" s="5"/>
      <c r="CP230" s="5"/>
      <c r="CQ230" s="5"/>
      <c r="CR230" s="331"/>
      <c r="CS230" s="332"/>
      <c r="CT230" s="332"/>
      <c r="CU230" s="332"/>
      <c r="CV230" s="332"/>
      <c r="CW230" s="332"/>
      <c r="CX230" s="332"/>
      <c r="CY230" s="332"/>
      <c r="CZ230" s="332"/>
      <c r="DA230" s="332"/>
      <c r="DB230" s="332"/>
      <c r="DC230" s="332"/>
      <c r="DD230" s="332"/>
      <c r="DE230" s="332"/>
      <c r="DF230" s="333"/>
      <c r="DG230" s="5"/>
      <c r="DH230" s="331"/>
      <c r="DI230" s="332"/>
      <c r="DJ230" s="332"/>
      <c r="DK230" s="332"/>
      <c r="DL230" s="332"/>
      <c r="DM230" s="332"/>
      <c r="DN230" s="332"/>
      <c r="DO230" s="332"/>
      <c r="DP230" s="332"/>
      <c r="DQ230" s="332"/>
      <c r="DR230" s="332"/>
      <c r="DS230" s="332"/>
      <c r="DT230" s="332"/>
      <c r="DU230" s="332"/>
      <c r="DV230" s="332"/>
      <c r="DW230" s="332"/>
      <c r="DX230" s="333"/>
      <c r="DY230" s="15"/>
      <c r="DZ230" s="5"/>
      <c r="EA230" s="5"/>
    </row>
    <row r="231" spans="1:131" ht="15" customHeight="1" x14ac:dyDescent="0.4">
      <c r="B231" s="5"/>
      <c r="C231" s="14"/>
      <c r="D231" s="331"/>
      <c r="E231" s="332"/>
      <c r="F231" s="332"/>
      <c r="G231" s="332"/>
      <c r="H231" s="332"/>
      <c r="I231" s="332"/>
      <c r="J231" s="332"/>
      <c r="K231" s="332"/>
      <c r="L231" s="332"/>
      <c r="M231" s="332"/>
      <c r="N231" s="332"/>
      <c r="O231" s="332"/>
      <c r="P231" s="332"/>
      <c r="Q231" s="332"/>
      <c r="R231" s="333"/>
      <c r="S231" s="5"/>
      <c r="T231" s="5"/>
      <c r="U231" s="5"/>
      <c r="V231" s="5"/>
      <c r="W231" s="5"/>
      <c r="X231" s="5"/>
      <c r="Y231" s="5"/>
      <c r="Z231" s="5"/>
      <c r="AA231" s="5"/>
      <c r="AB231" s="5"/>
      <c r="AC231" s="5"/>
      <c r="AD231" s="331"/>
      <c r="AE231" s="332"/>
      <c r="AF231" s="332"/>
      <c r="AG231" s="332"/>
      <c r="AH231" s="332"/>
      <c r="AI231" s="332"/>
      <c r="AJ231" s="332"/>
      <c r="AK231" s="332"/>
      <c r="AL231" s="332"/>
      <c r="AM231" s="332"/>
      <c r="AN231" s="332"/>
      <c r="AO231" s="332"/>
      <c r="AP231" s="332"/>
      <c r="AQ231" s="332"/>
      <c r="AR231" s="333"/>
      <c r="AS231" s="5"/>
      <c r="AT231" s="331"/>
      <c r="AU231" s="332"/>
      <c r="AV231" s="332"/>
      <c r="AW231" s="332"/>
      <c r="AX231" s="332"/>
      <c r="AY231" s="332"/>
      <c r="AZ231" s="332"/>
      <c r="BA231" s="332"/>
      <c r="BB231" s="332"/>
      <c r="BC231" s="332"/>
      <c r="BD231" s="332"/>
      <c r="BE231" s="332"/>
      <c r="BF231" s="332"/>
      <c r="BG231" s="332"/>
      <c r="BH231" s="332"/>
      <c r="BI231" s="332"/>
      <c r="BJ231" s="333"/>
      <c r="BK231" s="15"/>
      <c r="BL231" s="5"/>
      <c r="BM231" s="5"/>
      <c r="BP231" s="5"/>
      <c r="BQ231" s="14"/>
      <c r="BR231" s="331" t="s">
        <v>366</v>
      </c>
      <c r="BS231" s="332"/>
      <c r="BT231" s="332"/>
      <c r="BU231" s="332"/>
      <c r="BV231" s="332"/>
      <c r="BW231" s="332"/>
      <c r="BX231" s="332"/>
      <c r="BY231" s="332"/>
      <c r="BZ231" s="332"/>
      <c r="CA231" s="332"/>
      <c r="CB231" s="332"/>
      <c r="CC231" s="332"/>
      <c r="CD231" s="332"/>
      <c r="CE231" s="332"/>
      <c r="CF231" s="333"/>
      <c r="CG231" s="5"/>
      <c r="CH231" s="5"/>
      <c r="CI231" s="5"/>
      <c r="CJ231" s="5"/>
      <c r="CK231" s="5"/>
      <c r="CL231" s="5"/>
      <c r="CM231" s="5"/>
      <c r="CN231" s="5"/>
      <c r="CO231" s="5"/>
      <c r="CP231" s="5"/>
      <c r="CQ231" s="5"/>
      <c r="CR231" s="331"/>
      <c r="CS231" s="332"/>
      <c r="CT231" s="332"/>
      <c r="CU231" s="332"/>
      <c r="CV231" s="332"/>
      <c r="CW231" s="332"/>
      <c r="CX231" s="332"/>
      <c r="CY231" s="332"/>
      <c r="CZ231" s="332"/>
      <c r="DA231" s="332"/>
      <c r="DB231" s="332"/>
      <c r="DC231" s="332"/>
      <c r="DD231" s="332"/>
      <c r="DE231" s="332"/>
      <c r="DF231" s="333"/>
      <c r="DG231" s="5"/>
      <c r="DH231" s="331"/>
      <c r="DI231" s="332"/>
      <c r="DJ231" s="332"/>
      <c r="DK231" s="332"/>
      <c r="DL231" s="332"/>
      <c r="DM231" s="332"/>
      <c r="DN231" s="332"/>
      <c r="DO231" s="332"/>
      <c r="DP231" s="332"/>
      <c r="DQ231" s="332"/>
      <c r="DR231" s="332"/>
      <c r="DS231" s="332"/>
      <c r="DT231" s="332"/>
      <c r="DU231" s="332"/>
      <c r="DV231" s="332"/>
      <c r="DW231" s="332"/>
      <c r="DX231" s="333"/>
      <c r="DY231" s="15"/>
      <c r="DZ231" s="5"/>
      <c r="EA231" s="5"/>
    </row>
    <row r="232" spans="1:131" ht="15" customHeight="1" x14ac:dyDescent="0.4">
      <c r="B232" s="5"/>
      <c r="C232" s="14"/>
      <c r="D232" s="331"/>
      <c r="E232" s="332"/>
      <c r="F232" s="332"/>
      <c r="G232" s="332"/>
      <c r="H232" s="332"/>
      <c r="I232" s="332"/>
      <c r="J232" s="332"/>
      <c r="K232" s="332"/>
      <c r="L232" s="332"/>
      <c r="M232" s="332"/>
      <c r="N232" s="332"/>
      <c r="O232" s="332"/>
      <c r="P232" s="332"/>
      <c r="Q232" s="332"/>
      <c r="R232" s="333"/>
      <c r="S232" s="5"/>
      <c r="T232" s="5"/>
      <c r="U232" s="5"/>
      <c r="V232" s="5"/>
      <c r="W232" s="5"/>
      <c r="X232" s="5"/>
      <c r="Y232" s="5"/>
      <c r="Z232" s="5"/>
      <c r="AA232" s="5"/>
      <c r="AB232" s="5"/>
      <c r="AC232" s="5"/>
      <c r="AD232" s="331"/>
      <c r="AE232" s="332"/>
      <c r="AF232" s="332"/>
      <c r="AG232" s="332"/>
      <c r="AH232" s="332"/>
      <c r="AI232" s="332"/>
      <c r="AJ232" s="332"/>
      <c r="AK232" s="332"/>
      <c r="AL232" s="332"/>
      <c r="AM232" s="332"/>
      <c r="AN232" s="332"/>
      <c r="AO232" s="332"/>
      <c r="AP232" s="332"/>
      <c r="AQ232" s="332"/>
      <c r="AR232" s="333"/>
      <c r="AS232" s="5"/>
      <c r="AT232" s="331"/>
      <c r="AU232" s="332"/>
      <c r="AV232" s="332"/>
      <c r="AW232" s="332"/>
      <c r="AX232" s="332"/>
      <c r="AY232" s="332"/>
      <c r="AZ232" s="332"/>
      <c r="BA232" s="332"/>
      <c r="BB232" s="332"/>
      <c r="BC232" s="332"/>
      <c r="BD232" s="332"/>
      <c r="BE232" s="332"/>
      <c r="BF232" s="332"/>
      <c r="BG232" s="332"/>
      <c r="BH232" s="332"/>
      <c r="BI232" s="332"/>
      <c r="BJ232" s="333"/>
      <c r="BK232" s="15"/>
      <c r="BL232" s="5"/>
      <c r="BM232" s="5"/>
      <c r="BP232" s="5"/>
      <c r="BQ232" s="14"/>
      <c r="BR232" s="331" t="s">
        <v>375</v>
      </c>
      <c r="BS232" s="332"/>
      <c r="BT232" s="332"/>
      <c r="BU232" s="332"/>
      <c r="BV232" s="332"/>
      <c r="BW232" s="332"/>
      <c r="BX232" s="332"/>
      <c r="BY232" s="332"/>
      <c r="BZ232" s="332"/>
      <c r="CA232" s="332"/>
      <c r="CB232" s="332"/>
      <c r="CC232" s="332"/>
      <c r="CD232" s="332"/>
      <c r="CE232" s="332"/>
      <c r="CF232" s="333"/>
      <c r="CG232" s="5"/>
      <c r="CH232" s="5"/>
      <c r="CI232" s="5"/>
      <c r="CJ232" s="5"/>
      <c r="CK232" s="5"/>
      <c r="CL232" s="5"/>
      <c r="CM232" s="5"/>
      <c r="CN232" s="5"/>
      <c r="CO232" s="5"/>
      <c r="CP232" s="5"/>
      <c r="CQ232" s="5"/>
      <c r="CR232" s="331"/>
      <c r="CS232" s="332"/>
      <c r="CT232" s="332"/>
      <c r="CU232" s="332"/>
      <c r="CV232" s="332"/>
      <c r="CW232" s="332"/>
      <c r="CX232" s="332"/>
      <c r="CY232" s="332"/>
      <c r="CZ232" s="332"/>
      <c r="DA232" s="332"/>
      <c r="DB232" s="332"/>
      <c r="DC232" s="332"/>
      <c r="DD232" s="332"/>
      <c r="DE232" s="332"/>
      <c r="DF232" s="333"/>
      <c r="DG232" s="5"/>
      <c r="DH232" s="331"/>
      <c r="DI232" s="332"/>
      <c r="DJ232" s="332"/>
      <c r="DK232" s="332"/>
      <c r="DL232" s="332"/>
      <c r="DM232" s="332"/>
      <c r="DN232" s="332"/>
      <c r="DO232" s="332"/>
      <c r="DP232" s="332"/>
      <c r="DQ232" s="332"/>
      <c r="DR232" s="332"/>
      <c r="DS232" s="332"/>
      <c r="DT232" s="332"/>
      <c r="DU232" s="332"/>
      <c r="DV232" s="332"/>
      <c r="DW232" s="332"/>
      <c r="DX232" s="333"/>
      <c r="DY232" s="15"/>
      <c r="DZ232" s="5"/>
      <c r="EA232" s="5"/>
    </row>
    <row r="233" spans="1:131" ht="15" customHeight="1" x14ac:dyDescent="0.4">
      <c r="B233" s="5"/>
      <c r="C233" s="14"/>
      <c r="D233" s="331"/>
      <c r="E233" s="332"/>
      <c r="F233" s="332"/>
      <c r="G233" s="332"/>
      <c r="H233" s="332"/>
      <c r="I233" s="332"/>
      <c r="J233" s="332"/>
      <c r="K233" s="332"/>
      <c r="L233" s="332"/>
      <c r="M233" s="332"/>
      <c r="N233" s="332"/>
      <c r="O233" s="332"/>
      <c r="P233" s="332"/>
      <c r="Q233" s="332"/>
      <c r="R233" s="333"/>
      <c r="S233" s="5"/>
      <c r="T233" s="5"/>
      <c r="U233" s="5"/>
      <c r="V233" s="5"/>
      <c r="W233" s="5"/>
      <c r="X233" s="5"/>
      <c r="Y233" s="5"/>
      <c r="Z233" s="5"/>
      <c r="AA233" s="5"/>
      <c r="AB233" s="5"/>
      <c r="AC233" s="5"/>
      <c r="AD233" s="331"/>
      <c r="AE233" s="332"/>
      <c r="AF233" s="332"/>
      <c r="AG233" s="332"/>
      <c r="AH233" s="332"/>
      <c r="AI233" s="332"/>
      <c r="AJ233" s="332"/>
      <c r="AK233" s="332"/>
      <c r="AL233" s="332"/>
      <c r="AM233" s="332"/>
      <c r="AN233" s="332"/>
      <c r="AO233" s="332"/>
      <c r="AP233" s="332"/>
      <c r="AQ233" s="332"/>
      <c r="AR233" s="333"/>
      <c r="AS233" s="5"/>
      <c r="AT233" s="331"/>
      <c r="AU233" s="332"/>
      <c r="AV233" s="332"/>
      <c r="AW233" s="332"/>
      <c r="AX233" s="332"/>
      <c r="AY233" s="332"/>
      <c r="AZ233" s="332"/>
      <c r="BA233" s="332"/>
      <c r="BB233" s="332"/>
      <c r="BC233" s="332"/>
      <c r="BD233" s="332"/>
      <c r="BE233" s="332"/>
      <c r="BF233" s="332"/>
      <c r="BG233" s="332"/>
      <c r="BH233" s="332"/>
      <c r="BI233" s="332"/>
      <c r="BJ233" s="333"/>
      <c r="BK233" s="15"/>
      <c r="BL233" s="5"/>
      <c r="BM233" s="5"/>
      <c r="BP233" s="5"/>
      <c r="BQ233" s="14"/>
      <c r="BR233" s="331" t="s">
        <v>376</v>
      </c>
      <c r="BS233" s="332"/>
      <c r="BT233" s="332"/>
      <c r="BU233" s="332"/>
      <c r="BV233" s="332"/>
      <c r="BW233" s="332"/>
      <c r="BX233" s="332"/>
      <c r="BY233" s="332"/>
      <c r="BZ233" s="332"/>
      <c r="CA233" s="332"/>
      <c r="CB233" s="332"/>
      <c r="CC233" s="332"/>
      <c r="CD233" s="332"/>
      <c r="CE233" s="332"/>
      <c r="CF233" s="333"/>
      <c r="CG233" s="5"/>
      <c r="CH233" s="5"/>
      <c r="CI233" s="5"/>
      <c r="CJ233" s="5"/>
      <c r="CK233" s="5"/>
      <c r="CL233" s="5"/>
      <c r="CM233" s="5"/>
      <c r="CN233" s="5"/>
      <c r="CO233" s="5"/>
      <c r="CP233" s="5"/>
      <c r="CQ233" s="5"/>
      <c r="CR233" s="331"/>
      <c r="CS233" s="332"/>
      <c r="CT233" s="332"/>
      <c r="CU233" s="332"/>
      <c r="CV233" s="332"/>
      <c r="CW233" s="332"/>
      <c r="CX233" s="332"/>
      <c r="CY233" s="332"/>
      <c r="CZ233" s="332"/>
      <c r="DA233" s="332"/>
      <c r="DB233" s="332"/>
      <c r="DC233" s="332"/>
      <c r="DD233" s="332"/>
      <c r="DE233" s="332"/>
      <c r="DF233" s="333"/>
      <c r="DG233" s="5"/>
      <c r="DH233" s="331"/>
      <c r="DI233" s="332"/>
      <c r="DJ233" s="332"/>
      <c r="DK233" s="332"/>
      <c r="DL233" s="332"/>
      <c r="DM233" s="332"/>
      <c r="DN233" s="332"/>
      <c r="DO233" s="332"/>
      <c r="DP233" s="332"/>
      <c r="DQ233" s="332"/>
      <c r="DR233" s="332"/>
      <c r="DS233" s="332"/>
      <c r="DT233" s="332"/>
      <c r="DU233" s="332"/>
      <c r="DV233" s="332"/>
      <c r="DW233" s="332"/>
      <c r="DX233" s="333"/>
      <c r="DY233" s="15"/>
      <c r="DZ233" s="5"/>
      <c r="EA233" s="5"/>
    </row>
    <row r="234" spans="1:131" ht="15" customHeight="1" x14ac:dyDescent="0.4">
      <c r="B234" s="5"/>
      <c r="C234" s="14"/>
      <c r="D234" s="331"/>
      <c r="E234" s="332"/>
      <c r="F234" s="332"/>
      <c r="G234" s="332"/>
      <c r="H234" s="332"/>
      <c r="I234" s="332"/>
      <c r="J234" s="332"/>
      <c r="K234" s="332"/>
      <c r="L234" s="332"/>
      <c r="M234" s="332"/>
      <c r="N234" s="332"/>
      <c r="O234" s="332"/>
      <c r="P234" s="332"/>
      <c r="Q234" s="332"/>
      <c r="R234" s="333"/>
      <c r="S234" s="5"/>
      <c r="T234" s="5"/>
      <c r="U234" s="5"/>
      <c r="V234" s="5"/>
      <c r="W234" s="5"/>
      <c r="X234" s="5"/>
      <c r="Y234" s="5"/>
      <c r="Z234" s="5"/>
      <c r="AA234" s="5"/>
      <c r="AB234" s="5"/>
      <c r="AC234" s="5"/>
      <c r="AD234" s="331"/>
      <c r="AE234" s="332"/>
      <c r="AF234" s="332"/>
      <c r="AG234" s="332"/>
      <c r="AH234" s="332"/>
      <c r="AI234" s="332"/>
      <c r="AJ234" s="332"/>
      <c r="AK234" s="332"/>
      <c r="AL234" s="332"/>
      <c r="AM234" s="332"/>
      <c r="AN234" s="332"/>
      <c r="AO234" s="332"/>
      <c r="AP234" s="332"/>
      <c r="AQ234" s="332"/>
      <c r="AR234" s="333"/>
      <c r="AS234" s="5"/>
      <c r="AT234" s="331"/>
      <c r="AU234" s="332"/>
      <c r="AV234" s="332"/>
      <c r="AW234" s="332"/>
      <c r="AX234" s="332"/>
      <c r="AY234" s="332"/>
      <c r="AZ234" s="332"/>
      <c r="BA234" s="332"/>
      <c r="BB234" s="332"/>
      <c r="BC234" s="332"/>
      <c r="BD234" s="332"/>
      <c r="BE234" s="332"/>
      <c r="BF234" s="332"/>
      <c r="BG234" s="332"/>
      <c r="BH234" s="332"/>
      <c r="BI234" s="332"/>
      <c r="BJ234" s="333"/>
      <c r="BK234" s="15"/>
      <c r="BL234" s="5"/>
      <c r="BM234" s="5"/>
      <c r="BP234" s="5"/>
      <c r="BQ234" s="14"/>
      <c r="BR234" s="331" t="s">
        <v>377</v>
      </c>
      <c r="BS234" s="332"/>
      <c r="BT234" s="332"/>
      <c r="BU234" s="332"/>
      <c r="BV234" s="332"/>
      <c r="BW234" s="332"/>
      <c r="BX234" s="332"/>
      <c r="BY234" s="332"/>
      <c r="BZ234" s="332"/>
      <c r="CA234" s="332"/>
      <c r="CB234" s="332"/>
      <c r="CC234" s="332"/>
      <c r="CD234" s="332"/>
      <c r="CE234" s="332"/>
      <c r="CF234" s="333"/>
      <c r="CG234" s="5"/>
      <c r="CH234" s="5"/>
      <c r="CI234" s="5"/>
      <c r="CJ234" s="5"/>
      <c r="CK234" s="5"/>
      <c r="CL234" s="5"/>
      <c r="CM234" s="5"/>
      <c r="CN234" s="5"/>
      <c r="CO234" s="5"/>
      <c r="CP234" s="5"/>
      <c r="CQ234" s="5"/>
      <c r="CR234" s="331"/>
      <c r="CS234" s="332"/>
      <c r="CT234" s="332"/>
      <c r="CU234" s="332"/>
      <c r="CV234" s="332"/>
      <c r="CW234" s="332"/>
      <c r="CX234" s="332"/>
      <c r="CY234" s="332"/>
      <c r="CZ234" s="332"/>
      <c r="DA234" s="332"/>
      <c r="DB234" s="332"/>
      <c r="DC234" s="332"/>
      <c r="DD234" s="332"/>
      <c r="DE234" s="332"/>
      <c r="DF234" s="333"/>
      <c r="DG234" s="5"/>
      <c r="DH234" s="331"/>
      <c r="DI234" s="332"/>
      <c r="DJ234" s="332"/>
      <c r="DK234" s="332"/>
      <c r="DL234" s="332"/>
      <c r="DM234" s="332"/>
      <c r="DN234" s="332"/>
      <c r="DO234" s="332"/>
      <c r="DP234" s="332"/>
      <c r="DQ234" s="332"/>
      <c r="DR234" s="332"/>
      <c r="DS234" s="332"/>
      <c r="DT234" s="332"/>
      <c r="DU234" s="332"/>
      <c r="DV234" s="332"/>
      <c r="DW234" s="332"/>
      <c r="DX234" s="333"/>
      <c r="DY234" s="15"/>
      <c r="DZ234" s="5"/>
      <c r="EA234" s="5"/>
    </row>
    <row r="235" spans="1:131" ht="15" customHeight="1" x14ac:dyDescent="0.4">
      <c r="B235" s="5"/>
      <c r="C235" s="14"/>
      <c r="D235" s="331"/>
      <c r="E235" s="332"/>
      <c r="F235" s="332"/>
      <c r="G235" s="332"/>
      <c r="H235" s="332"/>
      <c r="I235" s="332"/>
      <c r="J235" s="332"/>
      <c r="K235" s="332"/>
      <c r="L235" s="332"/>
      <c r="M235" s="332"/>
      <c r="N235" s="332"/>
      <c r="O235" s="332"/>
      <c r="P235" s="332"/>
      <c r="Q235" s="332"/>
      <c r="R235" s="333"/>
      <c r="S235" s="5"/>
      <c r="T235" s="5"/>
      <c r="U235" s="5"/>
      <c r="V235" s="5"/>
      <c r="W235" s="5"/>
      <c r="X235" s="5"/>
      <c r="Y235" s="5"/>
      <c r="Z235" s="5"/>
      <c r="AA235" s="5"/>
      <c r="AB235" s="5"/>
      <c r="AC235" s="5"/>
      <c r="AD235" s="331"/>
      <c r="AE235" s="332"/>
      <c r="AF235" s="332"/>
      <c r="AG235" s="332"/>
      <c r="AH235" s="332"/>
      <c r="AI235" s="332"/>
      <c r="AJ235" s="332"/>
      <c r="AK235" s="332"/>
      <c r="AL235" s="332"/>
      <c r="AM235" s="332"/>
      <c r="AN235" s="332"/>
      <c r="AO235" s="332"/>
      <c r="AP235" s="332"/>
      <c r="AQ235" s="332"/>
      <c r="AR235" s="333"/>
      <c r="AS235" s="5"/>
      <c r="AT235" s="331"/>
      <c r="AU235" s="332"/>
      <c r="AV235" s="332"/>
      <c r="AW235" s="332"/>
      <c r="AX235" s="332"/>
      <c r="AY235" s="332"/>
      <c r="AZ235" s="332"/>
      <c r="BA235" s="332"/>
      <c r="BB235" s="332"/>
      <c r="BC235" s="332"/>
      <c r="BD235" s="332"/>
      <c r="BE235" s="332"/>
      <c r="BF235" s="332"/>
      <c r="BG235" s="332"/>
      <c r="BH235" s="332"/>
      <c r="BI235" s="332"/>
      <c r="BJ235" s="333"/>
      <c r="BK235" s="15"/>
      <c r="BL235" s="5"/>
      <c r="BM235" s="5"/>
      <c r="BP235" s="5"/>
      <c r="BQ235" s="14"/>
      <c r="BR235" s="331"/>
      <c r="BS235" s="332"/>
      <c r="BT235" s="332"/>
      <c r="BU235" s="332"/>
      <c r="BV235" s="332"/>
      <c r="BW235" s="332"/>
      <c r="BX235" s="332"/>
      <c r="BY235" s="332"/>
      <c r="BZ235" s="332"/>
      <c r="CA235" s="332"/>
      <c r="CB235" s="332"/>
      <c r="CC235" s="332"/>
      <c r="CD235" s="332"/>
      <c r="CE235" s="332"/>
      <c r="CF235" s="333"/>
      <c r="CG235" s="5"/>
      <c r="CH235" s="5"/>
      <c r="CI235" s="5"/>
      <c r="CJ235" s="5"/>
      <c r="CK235" s="5"/>
      <c r="CL235" s="5"/>
      <c r="CM235" s="5"/>
      <c r="CN235" s="5"/>
      <c r="CO235" s="5"/>
      <c r="CP235" s="5"/>
      <c r="CQ235" s="5"/>
      <c r="CR235" s="331"/>
      <c r="CS235" s="332"/>
      <c r="CT235" s="332"/>
      <c r="CU235" s="332"/>
      <c r="CV235" s="332"/>
      <c r="CW235" s="332"/>
      <c r="CX235" s="332"/>
      <c r="CY235" s="332"/>
      <c r="CZ235" s="332"/>
      <c r="DA235" s="332"/>
      <c r="DB235" s="332"/>
      <c r="DC235" s="332"/>
      <c r="DD235" s="332"/>
      <c r="DE235" s="332"/>
      <c r="DF235" s="333"/>
      <c r="DG235" s="5"/>
      <c r="DH235" s="331"/>
      <c r="DI235" s="332"/>
      <c r="DJ235" s="332"/>
      <c r="DK235" s="332"/>
      <c r="DL235" s="332"/>
      <c r="DM235" s="332"/>
      <c r="DN235" s="332"/>
      <c r="DO235" s="332"/>
      <c r="DP235" s="332"/>
      <c r="DQ235" s="332"/>
      <c r="DR235" s="332"/>
      <c r="DS235" s="332"/>
      <c r="DT235" s="332"/>
      <c r="DU235" s="332"/>
      <c r="DV235" s="332"/>
      <c r="DW235" s="332"/>
      <c r="DX235" s="333"/>
      <c r="DY235" s="15"/>
      <c r="DZ235" s="5"/>
      <c r="EA235" s="5"/>
    </row>
    <row r="236" spans="1:131" ht="15" customHeight="1" thickBot="1" x14ac:dyDescent="0.45">
      <c r="B236" s="5"/>
      <c r="C236" s="14"/>
      <c r="D236" s="340"/>
      <c r="E236" s="341"/>
      <c r="F236" s="341"/>
      <c r="G236" s="341"/>
      <c r="H236" s="341"/>
      <c r="I236" s="341"/>
      <c r="J236" s="341"/>
      <c r="K236" s="341"/>
      <c r="L236" s="341"/>
      <c r="M236" s="341"/>
      <c r="N236" s="341"/>
      <c r="O236" s="341"/>
      <c r="P236" s="341"/>
      <c r="Q236" s="341"/>
      <c r="R236" s="342"/>
      <c r="S236" s="5"/>
      <c r="T236" s="5"/>
      <c r="U236" s="5"/>
      <c r="V236" s="5"/>
      <c r="W236" s="5"/>
      <c r="X236" s="5"/>
      <c r="Y236" s="5"/>
      <c r="Z236" s="5"/>
      <c r="AA236" s="5"/>
      <c r="AB236" s="5"/>
      <c r="AC236" s="5"/>
      <c r="AD236" s="340"/>
      <c r="AE236" s="341"/>
      <c r="AF236" s="341"/>
      <c r="AG236" s="341"/>
      <c r="AH236" s="341"/>
      <c r="AI236" s="341"/>
      <c r="AJ236" s="341"/>
      <c r="AK236" s="341"/>
      <c r="AL236" s="341"/>
      <c r="AM236" s="341"/>
      <c r="AN236" s="341"/>
      <c r="AO236" s="341"/>
      <c r="AP236" s="341"/>
      <c r="AQ236" s="341"/>
      <c r="AR236" s="342"/>
      <c r="AS236" s="5"/>
      <c r="AT236" s="340"/>
      <c r="AU236" s="341"/>
      <c r="AV236" s="341"/>
      <c r="AW236" s="341"/>
      <c r="AX236" s="341"/>
      <c r="AY236" s="341"/>
      <c r="AZ236" s="341"/>
      <c r="BA236" s="341"/>
      <c r="BB236" s="341"/>
      <c r="BC236" s="341"/>
      <c r="BD236" s="341"/>
      <c r="BE236" s="341"/>
      <c r="BF236" s="341"/>
      <c r="BG236" s="341"/>
      <c r="BH236" s="341"/>
      <c r="BI236" s="341"/>
      <c r="BJ236" s="342"/>
      <c r="BK236" s="15"/>
      <c r="BL236" s="5"/>
      <c r="BM236" s="5"/>
      <c r="BP236" s="5"/>
      <c r="BQ236" s="14"/>
      <c r="BR236" s="340"/>
      <c r="BS236" s="341"/>
      <c r="BT236" s="341"/>
      <c r="BU236" s="341"/>
      <c r="BV236" s="341"/>
      <c r="BW236" s="341"/>
      <c r="BX236" s="341"/>
      <c r="BY236" s="341"/>
      <c r="BZ236" s="341"/>
      <c r="CA236" s="341"/>
      <c r="CB236" s="341"/>
      <c r="CC236" s="341"/>
      <c r="CD236" s="341"/>
      <c r="CE236" s="341"/>
      <c r="CF236" s="342"/>
      <c r="CG236" s="5"/>
      <c r="CH236" s="5"/>
      <c r="CI236" s="5"/>
      <c r="CJ236" s="5"/>
      <c r="CK236" s="5"/>
      <c r="CL236" s="5"/>
      <c r="CM236" s="5"/>
      <c r="CN236" s="5"/>
      <c r="CO236" s="5"/>
      <c r="CP236" s="5"/>
      <c r="CQ236" s="5"/>
      <c r="CR236" s="340"/>
      <c r="CS236" s="341"/>
      <c r="CT236" s="341"/>
      <c r="CU236" s="341"/>
      <c r="CV236" s="341"/>
      <c r="CW236" s="341"/>
      <c r="CX236" s="341"/>
      <c r="CY236" s="341"/>
      <c r="CZ236" s="341"/>
      <c r="DA236" s="341"/>
      <c r="DB236" s="341"/>
      <c r="DC236" s="341"/>
      <c r="DD236" s="341"/>
      <c r="DE236" s="341"/>
      <c r="DF236" s="342"/>
      <c r="DG236" s="5"/>
      <c r="DH236" s="340"/>
      <c r="DI236" s="341"/>
      <c r="DJ236" s="341"/>
      <c r="DK236" s="341"/>
      <c r="DL236" s="341"/>
      <c r="DM236" s="341"/>
      <c r="DN236" s="341"/>
      <c r="DO236" s="341"/>
      <c r="DP236" s="341"/>
      <c r="DQ236" s="341"/>
      <c r="DR236" s="341"/>
      <c r="DS236" s="341"/>
      <c r="DT236" s="341"/>
      <c r="DU236" s="341"/>
      <c r="DV236" s="341"/>
      <c r="DW236" s="341"/>
      <c r="DX236" s="342"/>
      <c r="DY236" s="15"/>
      <c r="DZ236" s="5"/>
      <c r="EA236" s="5"/>
    </row>
    <row r="237" spans="1:131" ht="18.75" customHeight="1" thickBot="1" x14ac:dyDescent="0.45">
      <c r="B237" s="5"/>
      <c r="C237" s="14"/>
      <c r="D237" s="37"/>
      <c r="E237" s="37"/>
      <c r="F237" s="37"/>
      <c r="G237" s="37"/>
      <c r="H237" s="37"/>
      <c r="I237" s="37"/>
      <c r="J237" s="37"/>
      <c r="K237" s="37"/>
      <c r="L237" s="37"/>
      <c r="M237" s="37"/>
      <c r="N237" s="37"/>
      <c r="O237" s="37"/>
      <c r="P237" s="37"/>
      <c r="Q237" s="37"/>
      <c r="R237" s="37"/>
      <c r="S237" s="5"/>
      <c r="T237" s="5"/>
      <c r="U237" s="5"/>
      <c r="V237" s="5"/>
      <c r="W237" s="5"/>
      <c r="X237" s="5"/>
      <c r="Y237" s="5"/>
      <c r="Z237" s="5"/>
      <c r="AA237" s="5"/>
      <c r="AB237" s="5"/>
      <c r="AC237" s="5"/>
      <c r="AD237" s="37"/>
      <c r="AE237" s="37"/>
      <c r="AF237" s="37"/>
      <c r="AG237" s="37"/>
      <c r="AH237" s="37"/>
      <c r="AI237" s="37"/>
      <c r="AJ237" s="37"/>
      <c r="AK237" s="37"/>
      <c r="AL237" s="37"/>
      <c r="AM237" s="37"/>
      <c r="AN237" s="37"/>
      <c r="AO237" s="37"/>
      <c r="AP237" s="37"/>
      <c r="AQ237" s="37"/>
      <c r="AR237" s="37"/>
      <c r="AS237" s="5"/>
      <c r="AT237" s="37"/>
      <c r="AU237" s="37"/>
      <c r="AV237" s="37"/>
      <c r="AW237" s="37"/>
      <c r="AX237" s="37"/>
      <c r="AY237" s="37"/>
      <c r="AZ237" s="37"/>
      <c r="BA237" s="37"/>
      <c r="BB237" s="37"/>
      <c r="BC237" s="37"/>
      <c r="BD237" s="37"/>
      <c r="BE237" s="37"/>
      <c r="BF237" s="37"/>
      <c r="BG237" s="37"/>
      <c r="BH237" s="37"/>
      <c r="BI237" s="37"/>
      <c r="BJ237" s="37"/>
      <c r="BK237" s="15"/>
      <c r="BL237" s="5"/>
      <c r="BM237" s="5"/>
      <c r="BP237" s="5"/>
      <c r="BQ237" s="14"/>
      <c r="BR237" s="37"/>
      <c r="BS237" s="37"/>
      <c r="BT237" s="37"/>
      <c r="BU237" s="37"/>
      <c r="BV237" s="37"/>
      <c r="BW237" s="37"/>
      <c r="BX237" s="37"/>
      <c r="BY237" s="37"/>
      <c r="BZ237" s="37"/>
      <c r="CA237" s="37"/>
      <c r="CB237" s="37"/>
      <c r="CC237" s="37"/>
      <c r="CD237" s="37"/>
      <c r="CE237" s="37"/>
      <c r="CF237" s="37"/>
      <c r="CG237" s="5"/>
      <c r="CH237" s="5"/>
      <c r="CI237" s="5"/>
      <c r="CJ237" s="5"/>
      <c r="CK237" s="5"/>
      <c r="CL237" s="5"/>
      <c r="CM237" s="5"/>
      <c r="CN237" s="5"/>
      <c r="CO237" s="5"/>
      <c r="CP237" s="5"/>
      <c r="CQ237" s="5"/>
      <c r="CR237" s="37"/>
      <c r="CS237" s="37"/>
      <c r="CT237" s="37"/>
      <c r="CU237" s="37"/>
      <c r="CV237" s="37"/>
      <c r="CW237" s="37"/>
      <c r="CX237" s="37"/>
      <c r="CY237" s="37"/>
      <c r="CZ237" s="37"/>
      <c r="DA237" s="37"/>
      <c r="DB237" s="37"/>
      <c r="DC237" s="37"/>
      <c r="DD237" s="37"/>
      <c r="DE237" s="37"/>
      <c r="DF237" s="37"/>
      <c r="DG237" s="5"/>
      <c r="DH237" s="37"/>
      <c r="DI237" s="37"/>
      <c r="DJ237" s="37"/>
      <c r="DK237" s="37"/>
      <c r="DL237" s="37"/>
      <c r="DM237" s="37"/>
      <c r="DN237" s="37"/>
      <c r="DO237" s="37"/>
      <c r="DP237" s="37"/>
      <c r="DQ237" s="37"/>
      <c r="DR237" s="37"/>
      <c r="DS237" s="37"/>
      <c r="DT237" s="37"/>
      <c r="DU237" s="37"/>
      <c r="DV237" s="37"/>
      <c r="DW237" s="37"/>
      <c r="DX237" s="37"/>
      <c r="DY237" s="15"/>
      <c r="DZ237" s="5"/>
      <c r="EA237" s="5"/>
    </row>
    <row r="238" spans="1:131" ht="15" customHeight="1" x14ac:dyDescent="0.4">
      <c r="B238" s="5"/>
      <c r="C238" s="14"/>
      <c r="D238" s="334"/>
      <c r="E238" s="335"/>
      <c r="F238" s="335"/>
      <c r="G238" s="335"/>
      <c r="H238" s="335"/>
      <c r="I238" s="335"/>
      <c r="J238" s="335"/>
      <c r="K238" s="335"/>
      <c r="L238" s="335"/>
      <c r="M238" s="335"/>
      <c r="N238" s="335"/>
      <c r="O238" s="335"/>
      <c r="P238" s="335"/>
      <c r="Q238" s="335"/>
      <c r="R238" s="336"/>
      <c r="S238" s="5"/>
      <c r="T238" s="5"/>
      <c r="U238" s="5"/>
      <c r="V238" s="5"/>
      <c r="W238" s="5"/>
      <c r="X238" s="5"/>
      <c r="Y238" s="5"/>
      <c r="Z238" s="5"/>
      <c r="AA238" s="5"/>
      <c r="AB238" s="5"/>
      <c r="AC238" s="5"/>
      <c r="AD238" s="334"/>
      <c r="AE238" s="335"/>
      <c r="AF238" s="335"/>
      <c r="AG238" s="335"/>
      <c r="AH238" s="335"/>
      <c r="AI238" s="335"/>
      <c r="AJ238" s="335"/>
      <c r="AK238" s="335"/>
      <c r="AL238" s="335"/>
      <c r="AM238" s="335"/>
      <c r="AN238" s="335"/>
      <c r="AO238" s="335"/>
      <c r="AP238" s="335"/>
      <c r="AQ238" s="335"/>
      <c r="AR238" s="336"/>
      <c r="AS238" s="5"/>
      <c r="AT238" s="334"/>
      <c r="AU238" s="335"/>
      <c r="AV238" s="335"/>
      <c r="AW238" s="335"/>
      <c r="AX238" s="335"/>
      <c r="AY238" s="335"/>
      <c r="AZ238" s="335"/>
      <c r="BA238" s="335"/>
      <c r="BB238" s="335"/>
      <c r="BC238" s="335"/>
      <c r="BD238" s="335"/>
      <c r="BE238" s="335"/>
      <c r="BF238" s="335"/>
      <c r="BG238" s="335"/>
      <c r="BH238" s="335"/>
      <c r="BI238" s="335"/>
      <c r="BJ238" s="336"/>
      <c r="BK238" s="15"/>
      <c r="BL238" s="5"/>
      <c r="BM238" s="5"/>
      <c r="BP238" s="5"/>
      <c r="BQ238" s="14"/>
      <c r="BR238" s="334" t="s">
        <v>348</v>
      </c>
      <c r="BS238" s="335"/>
      <c r="BT238" s="335"/>
      <c r="BU238" s="335"/>
      <c r="BV238" s="335"/>
      <c r="BW238" s="335"/>
      <c r="BX238" s="335"/>
      <c r="BY238" s="335"/>
      <c r="BZ238" s="335"/>
      <c r="CA238" s="335"/>
      <c r="CB238" s="335"/>
      <c r="CC238" s="335"/>
      <c r="CD238" s="335"/>
      <c r="CE238" s="335"/>
      <c r="CF238" s="336"/>
      <c r="CG238" s="5"/>
      <c r="CH238" s="5"/>
      <c r="CI238" s="5"/>
      <c r="CJ238" s="5"/>
      <c r="CK238" s="5"/>
      <c r="CL238" s="5"/>
      <c r="CM238" s="5"/>
      <c r="CN238" s="5"/>
      <c r="CO238" s="5"/>
      <c r="CP238" s="5"/>
      <c r="CQ238" s="5"/>
      <c r="CR238" s="334" t="s">
        <v>373</v>
      </c>
      <c r="CS238" s="335"/>
      <c r="CT238" s="335"/>
      <c r="CU238" s="335"/>
      <c r="CV238" s="335"/>
      <c r="CW238" s="335"/>
      <c r="CX238" s="335"/>
      <c r="CY238" s="335"/>
      <c r="CZ238" s="335"/>
      <c r="DA238" s="335"/>
      <c r="DB238" s="335"/>
      <c r="DC238" s="335"/>
      <c r="DD238" s="335"/>
      <c r="DE238" s="335"/>
      <c r="DF238" s="336"/>
      <c r="DG238" s="5"/>
      <c r="DH238" s="334" t="s">
        <v>149</v>
      </c>
      <c r="DI238" s="335"/>
      <c r="DJ238" s="335"/>
      <c r="DK238" s="335"/>
      <c r="DL238" s="335"/>
      <c r="DM238" s="335"/>
      <c r="DN238" s="335"/>
      <c r="DO238" s="335"/>
      <c r="DP238" s="335"/>
      <c r="DQ238" s="335"/>
      <c r="DR238" s="335"/>
      <c r="DS238" s="335"/>
      <c r="DT238" s="335"/>
      <c r="DU238" s="335"/>
      <c r="DV238" s="335"/>
      <c r="DW238" s="335"/>
      <c r="DX238" s="336"/>
      <c r="DY238" s="15"/>
      <c r="DZ238" s="5"/>
      <c r="EA238" s="5"/>
    </row>
    <row r="239" spans="1:131" ht="15" customHeight="1" x14ac:dyDescent="0.4">
      <c r="B239" s="5"/>
      <c r="C239" s="14"/>
      <c r="D239" s="331"/>
      <c r="E239" s="332"/>
      <c r="F239" s="332"/>
      <c r="G239" s="332"/>
      <c r="H239" s="332"/>
      <c r="I239" s="332"/>
      <c r="J239" s="332"/>
      <c r="K239" s="332"/>
      <c r="L239" s="332"/>
      <c r="M239" s="332"/>
      <c r="N239" s="332"/>
      <c r="O239" s="332"/>
      <c r="P239" s="332"/>
      <c r="Q239" s="332"/>
      <c r="R239" s="333"/>
      <c r="S239" s="5"/>
      <c r="T239" s="5"/>
      <c r="U239" s="5"/>
      <c r="V239" s="5"/>
      <c r="W239" s="5"/>
      <c r="X239" s="5"/>
      <c r="Y239" s="5"/>
      <c r="Z239" s="5"/>
      <c r="AA239" s="5"/>
      <c r="AB239" s="5"/>
      <c r="AC239" s="5"/>
      <c r="AD239" s="331"/>
      <c r="AE239" s="332"/>
      <c r="AF239" s="332"/>
      <c r="AG239" s="332"/>
      <c r="AH239" s="332"/>
      <c r="AI239" s="332"/>
      <c r="AJ239" s="332"/>
      <c r="AK239" s="332"/>
      <c r="AL239" s="332"/>
      <c r="AM239" s="332"/>
      <c r="AN239" s="332"/>
      <c r="AO239" s="332"/>
      <c r="AP239" s="332"/>
      <c r="AQ239" s="332"/>
      <c r="AR239" s="333"/>
      <c r="AS239" s="5"/>
      <c r="AT239" s="331"/>
      <c r="AU239" s="332"/>
      <c r="AV239" s="332"/>
      <c r="AW239" s="332"/>
      <c r="AX239" s="332"/>
      <c r="AY239" s="332"/>
      <c r="AZ239" s="332"/>
      <c r="BA239" s="332"/>
      <c r="BB239" s="332"/>
      <c r="BC239" s="332"/>
      <c r="BD239" s="332"/>
      <c r="BE239" s="332"/>
      <c r="BF239" s="332"/>
      <c r="BG239" s="332"/>
      <c r="BH239" s="332"/>
      <c r="BI239" s="332"/>
      <c r="BJ239" s="333"/>
      <c r="BK239" s="15"/>
      <c r="BL239" s="5"/>
      <c r="BM239" s="5"/>
      <c r="BP239" s="5"/>
      <c r="BQ239" s="14"/>
      <c r="BR239" s="331" t="s">
        <v>378</v>
      </c>
      <c r="BS239" s="332"/>
      <c r="BT239" s="332"/>
      <c r="BU239" s="332"/>
      <c r="BV239" s="332"/>
      <c r="BW239" s="332"/>
      <c r="BX239" s="332"/>
      <c r="BY239" s="332"/>
      <c r="BZ239" s="332"/>
      <c r="CA239" s="332"/>
      <c r="CB239" s="332"/>
      <c r="CC239" s="332"/>
      <c r="CD239" s="332"/>
      <c r="CE239" s="332"/>
      <c r="CF239" s="333"/>
      <c r="CG239" s="5"/>
      <c r="CH239" s="5"/>
      <c r="CI239" s="5"/>
      <c r="CJ239" s="5"/>
      <c r="CK239" s="5"/>
      <c r="CL239" s="5"/>
      <c r="CM239" s="5"/>
      <c r="CN239" s="5"/>
      <c r="CO239" s="5"/>
      <c r="CP239" s="5"/>
      <c r="CQ239" s="5"/>
      <c r="CR239" s="331" t="s">
        <v>354</v>
      </c>
      <c r="CS239" s="332"/>
      <c r="CT239" s="332"/>
      <c r="CU239" s="332"/>
      <c r="CV239" s="332"/>
      <c r="CW239" s="332"/>
      <c r="CX239" s="332"/>
      <c r="CY239" s="332"/>
      <c r="CZ239" s="332"/>
      <c r="DA239" s="332"/>
      <c r="DB239" s="332"/>
      <c r="DC239" s="332"/>
      <c r="DD239" s="332"/>
      <c r="DE239" s="332"/>
      <c r="DF239" s="333"/>
      <c r="DG239" s="5"/>
      <c r="DH239" s="331" t="s">
        <v>150</v>
      </c>
      <c r="DI239" s="332"/>
      <c r="DJ239" s="332"/>
      <c r="DK239" s="332"/>
      <c r="DL239" s="332"/>
      <c r="DM239" s="332"/>
      <c r="DN239" s="332"/>
      <c r="DO239" s="332"/>
      <c r="DP239" s="332"/>
      <c r="DQ239" s="332"/>
      <c r="DR239" s="332"/>
      <c r="DS239" s="332"/>
      <c r="DT239" s="332"/>
      <c r="DU239" s="332"/>
      <c r="DV239" s="332"/>
      <c r="DW239" s="332"/>
      <c r="DX239" s="333"/>
      <c r="DY239" s="15"/>
      <c r="DZ239" s="5"/>
      <c r="EA239" s="5"/>
    </row>
    <row r="240" spans="1:131" ht="15" customHeight="1" x14ac:dyDescent="0.4">
      <c r="B240" s="5"/>
      <c r="C240" s="14"/>
      <c r="D240" s="331"/>
      <c r="E240" s="332"/>
      <c r="F240" s="332"/>
      <c r="G240" s="332"/>
      <c r="H240" s="332"/>
      <c r="I240" s="332"/>
      <c r="J240" s="332"/>
      <c r="K240" s="332"/>
      <c r="L240" s="332"/>
      <c r="M240" s="332"/>
      <c r="N240" s="332"/>
      <c r="O240" s="332"/>
      <c r="P240" s="332"/>
      <c r="Q240" s="332"/>
      <c r="R240" s="333"/>
      <c r="S240" s="5"/>
      <c r="T240" s="5"/>
      <c r="U240" s="5"/>
      <c r="V240" s="5"/>
      <c r="W240" s="5"/>
      <c r="X240" s="5"/>
      <c r="Y240" s="5"/>
      <c r="Z240" s="5"/>
      <c r="AA240" s="5"/>
      <c r="AB240" s="5"/>
      <c r="AC240" s="5"/>
      <c r="AD240" s="331"/>
      <c r="AE240" s="332"/>
      <c r="AF240" s="332"/>
      <c r="AG240" s="332"/>
      <c r="AH240" s="332"/>
      <c r="AI240" s="332"/>
      <c r="AJ240" s="332"/>
      <c r="AK240" s="332"/>
      <c r="AL240" s="332"/>
      <c r="AM240" s="332"/>
      <c r="AN240" s="332"/>
      <c r="AO240" s="332"/>
      <c r="AP240" s="332"/>
      <c r="AQ240" s="332"/>
      <c r="AR240" s="333"/>
      <c r="AS240" s="5"/>
      <c r="AT240" s="331"/>
      <c r="AU240" s="332"/>
      <c r="AV240" s="332"/>
      <c r="AW240" s="332"/>
      <c r="AX240" s="332"/>
      <c r="AY240" s="332"/>
      <c r="AZ240" s="332"/>
      <c r="BA240" s="332"/>
      <c r="BB240" s="332"/>
      <c r="BC240" s="332"/>
      <c r="BD240" s="332"/>
      <c r="BE240" s="332"/>
      <c r="BF240" s="332"/>
      <c r="BG240" s="332"/>
      <c r="BH240" s="332"/>
      <c r="BI240" s="332"/>
      <c r="BJ240" s="333"/>
      <c r="BK240" s="15"/>
      <c r="BL240" s="5"/>
      <c r="BM240" s="5"/>
      <c r="BP240" s="5"/>
      <c r="BQ240" s="14"/>
      <c r="BR240" s="331" t="s">
        <v>379</v>
      </c>
      <c r="BS240" s="332"/>
      <c r="BT240" s="332"/>
      <c r="BU240" s="332"/>
      <c r="BV240" s="332"/>
      <c r="BW240" s="332"/>
      <c r="BX240" s="332"/>
      <c r="BY240" s="332"/>
      <c r="BZ240" s="332"/>
      <c r="CA240" s="332"/>
      <c r="CB240" s="332"/>
      <c r="CC240" s="332"/>
      <c r="CD240" s="332"/>
      <c r="CE240" s="332"/>
      <c r="CF240" s="333"/>
      <c r="CG240" s="5"/>
      <c r="CH240" s="5"/>
      <c r="CI240" s="5"/>
      <c r="CJ240" s="5"/>
      <c r="CK240" s="5"/>
      <c r="CL240" s="5"/>
      <c r="CM240" s="5"/>
      <c r="CN240" s="5"/>
      <c r="CO240" s="5"/>
      <c r="CP240" s="5"/>
      <c r="CQ240" s="5"/>
      <c r="CR240" s="331" t="s">
        <v>356</v>
      </c>
      <c r="CS240" s="332"/>
      <c r="CT240" s="332"/>
      <c r="CU240" s="332"/>
      <c r="CV240" s="332"/>
      <c r="CW240" s="332"/>
      <c r="CX240" s="332"/>
      <c r="CY240" s="332"/>
      <c r="CZ240" s="332"/>
      <c r="DA240" s="332"/>
      <c r="DB240" s="332"/>
      <c r="DC240" s="332"/>
      <c r="DD240" s="332"/>
      <c r="DE240" s="332"/>
      <c r="DF240" s="333"/>
      <c r="DG240" s="5"/>
      <c r="DH240" s="331" t="s">
        <v>149</v>
      </c>
      <c r="DI240" s="332"/>
      <c r="DJ240" s="332"/>
      <c r="DK240" s="332"/>
      <c r="DL240" s="332"/>
      <c r="DM240" s="332"/>
      <c r="DN240" s="332"/>
      <c r="DO240" s="332"/>
      <c r="DP240" s="332"/>
      <c r="DQ240" s="332"/>
      <c r="DR240" s="332"/>
      <c r="DS240" s="332"/>
      <c r="DT240" s="332"/>
      <c r="DU240" s="332"/>
      <c r="DV240" s="332"/>
      <c r="DW240" s="332"/>
      <c r="DX240" s="333"/>
      <c r="DY240" s="15"/>
      <c r="DZ240" s="5"/>
      <c r="EA240" s="5"/>
    </row>
    <row r="241" spans="2:131" ht="15" customHeight="1" x14ac:dyDescent="0.4">
      <c r="B241" s="5"/>
      <c r="C241" s="14"/>
      <c r="D241" s="331"/>
      <c r="E241" s="332"/>
      <c r="F241" s="332"/>
      <c r="G241" s="332"/>
      <c r="H241" s="332"/>
      <c r="I241" s="332"/>
      <c r="J241" s="332"/>
      <c r="K241" s="332"/>
      <c r="L241" s="332"/>
      <c r="M241" s="332"/>
      <c r="N241" s="332"/>
      <c r="O241" s="332"/>
      <c r="P241" s="332"/>
      <c r="Q241" s="332"/>
      <c r="R241" s="333"/>
      <c r="S241" s="5"/>
      <c r="T241" s="5"/>
      <c r="U241" s="5"/>
      <c r="V241" s="5"/>
      <c r="W241" s="5"/>
      <c r="X241" s="5"/>
      <c r="Y241" s="5"/>
      <c r="Z241" s="5"/>
      <c r="AA241" s="5"/>
      <c r="AB241" s="5"/>
      <c r="AC241" s="5"/>
      <c r="AD241" s="331"/>
      <c r="AE241" s="332"/>
      <c r="AF241" s="332"/>
      <c r="AG241" s="332"/>
      <c r="AH241" s="332"/>
      <c r="AI241" s="332"/>
      <c r="AJ241" s="332"/>
      <c r="AK241" s="332"/>
      <c r="AL241" s="332"/>
      <c r="AM241" s="332"/>
      <c r="AN241" s="332"/>
      <c r="AO241" s="332"/>
      <c r="AP241" s="332"/>
      <c r="AQ241" s="332"/>
      <c r="AR241" s="333"/>
      <c r="AS241" s="5"/>
      <c r="AT241" s="331"/>
      <c r="AU241" s="332"/>
      <c r="AV241" s="332"/>
      <c r="AW241" s="332"/>
      <c r="AX241" s="332"/>
      <c r="AY241" s="332"/>
      <c r="AZ241" s="332"/>
      <c r="BA241" s="332"/>
      <c r="BB241" s="332"/>
      <c r="BC241" s="332"/>
      <c r="BD241" s="332"/>
      <c r="BE241" s="332"/>
      <c r="BF241" s="332"/>
      <c r="BG241" s="332"/>
      <c r="BH241" s="332"/>
      <c r="BI241" s="332"/>
      <c r="BJ241" s="333"/>
      <c r="BK241" s="15"/>
      <c r="BL241" s="5"/>
      <c r="BM241" s="5"/>
      <c r="BP241" s="5"/>
      <c r="BQ241" s="14"/>
      <c r="BR241" s="331"/>
      <c r="BS241" s="332"/>
      <c r="BT241" s="332"/>
      <c r="BU241" s="332"/>
      <c r="BV241" s="332"/>
      <c r="BW241" s="332"/>
      <c r="BX241" s="332"/>
      <c r="BY241" s="332"/>
      <c r="BZ241" s="332"/>
      <c r="CA241" s="332"/>
      <c r="CB241" s="332"/>
      <c r="CC241" s="332"/>
      <c r="CD241" s="332"/>
      <c r="CE241" s="332"/>
      <c r="CF241" s="333"/>
      <c r="CG241" s="5"/>
      <c r="CH241" s="5"/>
      <c r="CI241" s="5"/>
      <c r="CJ241" s="5"/>
      <c r="CK241" s="5"/>
      <c r="CL241" s="5"/>
      <c r="CM241" s="5"/>
      <c r="CN241" s="5"/>
      <c r="CO241" s="5"/>
      <c r="CP241" s="5"/>
      <c r="CQ241" s="5"/>
      <c r="CR241" s="331" t="s">
        <v>358</v>
      </c>
      <c r="CS241" s="332"/>
      <c r="CT241" s="332"/>
      <c r="CU241" s="332"/>
      <c r="CV241" s="332"/>
      <c r="CW241" s="332"/>
      <c r="CX241" s="332"/>
      <c r="CY241" s="332"/>
      <c r="CZ241" s="332"/>
      <c r="DA241" s="332"/>
      <c r="DB241" s="332"/>
      <c r="DC241" s="332"/>
      <c r="DD241" s="332"/>
      <c r="DE241" s="332"/>
      <c r="DF241" s="333"/>
      <c r="DG241" s="5"/>
      <c r="DH241" s="331" t="s">
        <v>149</v>
      </c>
      <c r="DI241" s="332"/>
      <c r="DJ241" s="332"/>
      <c r="DK241" s="332"/>
      <c r="DL241" s="332"/>
      <c r="DM241" s="332"/>
      <c r="DN241" s="332"/>
      <c r="DO241" s="332"/>
      <c r="DP241" s="332"/>
      <c r="DQ241" s="332"/>
      <c r="DR241" s="332"/>
      <c r="DS241" s="332"/>
      <c r="DT241" s="332"/>
      <c r="DU241" s="332"/>
      <c r="DV241" s="332"/>
      <c r="DW241" s="332"/>
      <c r="DX241" s="333"/>
      <c r="DY241" s="15"/>
      <c r="DZ241" s="5"/>
      <c r="EA241" s="5"/>
    </row>
    <row r="242" spans="2:131" ht="15" customHeight="1" x14ac:dyDescent="0.4">
      <c r="B242" s="5"/>
      <c r="C242" s="14"/>
      <c r="D242" s="331"/>
      <c r="E242" s="332"/>
      <c r="F242" s="332"/>
      <c r="G242" s="332"/>
      <c r="H242" s="332"/>
      <c r="I242" s="332"/>
      <c r="J242" s="332"/>
      <c r="K242" s="332"/>
      <c r="L242" s="332"/>
      <c r="M242" s="332"/>
      <c r="N242" s="332"/>
      <c r="O242" s="332"/>
      <c r="P242" s="332"/>
      <c r="Q242" s="332"/>
      <c r="R242" s="333"/>
      <c r="S242" s="5"/>
      <c r="T242" s="5"/>
      <c r="U242" s="5"/>
      <c r="V242" s="5"/>
      <c r="W242" s="5"/>
      <c r="X242" s="5"/>
      <c r="Y242" s="5"/>
      <c r="Z242" s="5"/>
      <c r="AA242" s="5"/>
      <c r="AB242" s="5"/>
      <c r="AC242" s="5"/>
      <c r="AD242" s="331"/>
      <c r="AE242" s="332"/>
      <c r="AF242" s="332"/>
      <c r="AG242" s="332"/>
      <c r="AH242" s="332"/>
      <c r="AI242" s="332"/>
      <c r="AJ242" s="332"/>
      <c r="AK242" s="332"/>
      <c r="AL242" s="332"/>
      <c r="AM242" s="332"/>
      <c r="AN242" s="332"/>
      <c r="AO242" s="332"/>
      <c r="AP242" s="332"/>
      <c r="AQ242" s="332"/>
      <c r="AR242" s="333"/>
      <c r="AS242" s="5"/>
      <c r="AT242" s="331"/>
      <c r="AU242" s="332"/>
      <c r="AV242" s="332"/>
      <c r="AW242" s="332"/>
      <c r="AX242" s="332"/>
      <c r="AY242" s="332"/>
      <c r="AZ242" s="332"/>
      <c r="BA242" s="332"/>
      <c r="BB242" s="332"/>
      <c r="BC242" s="332"/>
      <c r="BD242" s="332"/>
      <c r="BE242" s="332"/>
      <c r="BF242" s="332"/>
      <c r="BG242" s="332"/>
      <c r="BH242" s="332"/>
      <c r="BI242" s="332"/>
      <c r="BJ242" s="333"/>
      <c r="BK242" s="15"/>
      <c r="BL242" s="5"/>
      <c r="BM242" s="5"/>
      <c r="BP242" s="5"/>
      <c r="BQ242" s="14"/>
      <c r="BR242" s="331"/>
      <c r="BS242" s="332"/>
      <c r="BT242" s="332"/>
      <c r="BU242" s="332"/>
      <c r="BV242" s="332"/>
      <c r="BW242" s="332"/>
      <c r="BX242" s="332"/>
      <c r="BY242" s="332"/>
      <c r="BZ242" s="332"/>
      <c r="CA242" s="332"/>
      <c r="CB242" s="332"/>
      <c r="CC242" s="332"/>
      <c r="CD242" s="332"/>
      <c r="CE242" s="332"/>
      <c r="CF242" s="333"/>
      <c r="CG242" s="5"/>
      <c r="CH242" s="5"/>
      <c r="CI242" s="5"/>
      <c r="CJ242" s="5"/>
      <c r="CK242" s="5"/>
      <c r="CL242" s="5"/>
      <c r="CM242" s="5"/>
      <c r="CN242" s="5"/>
      <c r="CO242" s="5"/>
      <c r="CP242" s="5"/>
      <c r="CQ242" s="5"/>
      <c r="CR242" s="331"/>
      <c r="CS242" s="332"/>
      <c r="CT242" s="332"/>
      <c r="CU242" s="332"/>
      <c r="CV242" s="332"/>
      <c r="CW242" s="332"/>
      <c r="CX242" s="332"/>
      <c r="CY242" s="332"/>
      <c r="CZ242" s="332"/>
      <c r="DA242" s="332"/>
      <c r="DB242" s="332"/>
      <c r="DC242" s="332"/>
      <c r="DD242" s="332"/>
      <c r="DE242" s="332"/>
      <c r="DF242" s="333"/>
      <c r="DG242" s="5"/>
      <c r="DH242" s="331"/>
      <c r="DI242" s="332"/>
      <c r="DJ242" s="332"/>
      <c r="DK242" s="332"/>
      <c r="DL242" s="332"/>
      <c r="DM242" s="332"/>
      <c r="DN242" s="332"/>
      <c r="DO242" s="332"/>
      <c r="DP242" s="332"/>
      <c r="DQ242" s="332"/>
      <c r="DR242" s="332"/>
      <c r="DS242" s="332"/>
      <c r="DT242" s="332"/>
      <c r="DU242" s="332"/>
      <c r="DV242" s="332"/>
      <c r="DW242" s="332"/>
      <c r="DX242" s="333"/>
      <c r="DY242" s="15"/>
      <c r="DZ242" s="5"/>
      <c r="EA242" s="5"/>
    </row>
    <row r="243" spans="2:131" ht="15" customHeight="1" x14ac:dyDescent="0.4">
      <c r="B243" s="5"/>
      <c r="C243" s="14"/>
      <c r="D243" s="331"/>
      <c r="E243" s="332"/>
      <c r="F243" s="332"/>
      <c r="G243" s="332"/>
      <c r="H243" s="332"/>
      <c r="I243" s="332"/>
      <c r="J243" s="332"/>
      <c r="K243" s="332"/>
      <c r="L243" s="332"/>
      <c r="M243" s="332"/>
      <c r="N243" s="332"/>
      <c r="O243" s="332"/>
      <c r="P243" s="332"/>
      <c r="Q243" s="332"/>
      <c r="R243" s="333"/>
      <c r="S243" s="5"/>
      <c r="T243" s="5"/>
      <c r="U243" s="5"/>
      <c r="V243" s="5"/>
      <c r="W243" s="5"/>
      <c r="X243" s="5"/>
      <c r="Y243" s="5"/>
      <c r="Z243" s="5"/>
      <c r="AA243" s="5"/>
      <c r="AB243" s="5"/>
      <c r="AC243" s="5"/>
      <c r="AD243" s="331"/>
      <c r="AE243" s="332"/>
      <c r="AF243" s="332"/>
      <c r="AG243" s="332"/>
      <c r="AH243" s="332"/>
      <c r="AI243" s="332"/>
      <c r="AJ243" s="332"/>
      <c r="AK243" s="332"/>
      <c r="AL243" s="332"/>
      <c r="AM243" s="332"/>
      <c r="AN243" s="332"/>
      <c r="AO243" s="332"/>
      <c r="AP243" s="332"/>
      <c r="AQ243" s="332"/>
      <c r="AR243" s="333"/>
      <c r="AS243" s="5"/>
      <c r="AT243" s="331"/>
      <c r="AU243" s="332"/>
      <c r="AV243" s="332"/>
      <c r="AW243" s="332"/>
      <c r="AX243" s="332"/>
      <c r="AY243" s="332"/>
      <c r="AZ243" s="332"/>
      <c r="BA243" s="332"/>
      <c r="BB243" s="332"/>
      <c r="BC243" s="332"/>
      <c r="BD243" s="332"/>
      <c r="BE243" s="332"/>
      <c r="BF243" s="332"/>
      <c r="BG243" s="332"/>
      <c r="BH243" s="332"/>
      <c r="BI243" s="332"/>
      <c r="BJ243" s="333"/>
      <c r="BK243" s="15"/>
      <c r="BL243" s="5"/>
      <c r="BM243" s="5"/>
      <c r="BP243" s="5"/>
      <c r="BQ243" s="14"/>
      <c r="BR243" s="331"/>
      <c r="BS243" s="332"/>
      <c r="BT243" s="332"/>
      <c r="BU243" s="332"/>
      <c r="BV243" s="332"/>
      <c r="BW243" s="332"/>
      <c r="BX243" s="332"/>
      <c r="BY243" s="332"/>
      <c r="BZ243" s="332"/>
      <c r="CA243" s="332"/>
      <c r="CB243" s="332"/>
      <c r="CC243" s="332"/>
      <c r="CD243" s="332"/>
      <c r="CE243" s="332"/>
      <c r="CF243" s="333"/>
      <c r="CG243" s="5"/>
      <c r="CH243" s="5"/>
      <c r="CI243" s="5"/>
      <c r="CJ243" s="5"/>
      <c r="CK243" s="5"/>
      <c r="CL243" s="5"/>
      <c r="CM243" s="5"/>
      <c r="CN243" s="5"/>
      <c r="CO243" s="5"/>
      <c r="CP243" s="5"/>
      <c r="CQ243" s="5"/>
      <c r="CR243" s="331"/>
      <c r="CS243" s="332"/>
      <c r="CT243" s="332"/>
      <c r="CU243" s="332"/>
      <c r="CV243" s="332"/>
      <c r="CW243" s="332"/>
      <c r="CX243" s="332"/>
      <c r="CY243" s="332"/>
      <c r="CZ243" s="332"/>
      <c r="DA243" s="332"/>
      <c r="DB243" s="332"/>
      <c r="DC243" s="332"/>
      <c r="DD243" s="332"/>
      <c r="DE243" s="332"/>
      <c r="DF243" s="333"/>
      <c r="DG243" s="5"/>
      <c r="DH243" s="331"/>
      <c r="DI243" s="332"/>
      <c r="DJ243" s="332"/>
      <c r="DK243" s="332"/>
      <c r="DL243" s="332"/>
      <c r="DM243" s="332"/>
      <c r="DN243" s="332"/>
      <c r="DO243" s="332"/>
      <c r="DP243" s="332"/>
      <c r="DQ243" s="332"/>
      <c r="DR243" s="332"/>
      <c r="DS243" s="332"/>
      <c r="DT243" s="332"/>
      <c r="DU243" s="332"/>
      <c r="DV243" s="332"/>
      <c r="DW243" s="332"/>
      <c r="DX243" s="333"/>
      <c r="DY243" s="15"/>
      <c r="DZ243" s="5"/>
      <c r="EA243" s="5"/>
    </row>
    <row r="244" spans="2:131" ht="15" customHeight="1" x14ac:dyDescent="0.4">
      <c r="B244" s="5"/>
      <c r="C244" s="14"/>
      <c r="D244" s="331"/>
      <c r="E244" s="332"/>
      <c r="F244" s="332"/>
      <c r="G244" s="332"/>
      <c r="H244" s="332"/>
      <c r="I244" s="332"/>
      <c r="J244" s="332"/>
      <c r="K244" s="332"/>
      <c r="L244" s="332"/>
      <c r="M244" s="332"/>
      <c r="N244" s="332"/>
      <c r="O244" s="332"/>
      <c r="P244" s="332"/>
      <c r="Q244" s="332"/>
      <c r="R244" s="333"/>
      <c r="S244" s="5"/>
      <c r="T244" s="5"/>
      <c r="U244" s="5"/>
      <c r="V244" s="5"/>
      <c r="W244" s="5"/>
      <c r="X244" s="5"/>
      <c r="Y244" s="5"/>
      <c r="Z244" s="5"/>
      <c r="AA244" s="5"/>
      <c r="AB244" s="5"/>
      <c r="AC244" s="5"/>
      <c r="AD244" s="331"/>
      <c r="AE244" s="332"/>
      <c r="AF244" s="332"/>
      <c r="AG244" s="332"/>
      <c r="AH244" s="332"/>
      <c r="AI244" s="332"/>
      <c r="AJ244" s="332"/>
      <c r="AK244" s="332"/>
      <c r="AL244" s="332"/>
      <c r="AM244" s="332"/>
      <c r="AN244" s="332"/>
      <c r="AO244" s="332"/>
      <c r="AP244" s="332"/>
      <c r="AQ244" s="332"/>
      <c r="AR244" s="333"/>
      <c r="AS244" s="5"/>
      <c r="AT244" s="331"/>
      <c r="AU244" s="332"/>
      <c r="AV244" s="332"/>
      <c r="AW244" s="332"/>
      <c r="AX244" s="332"/>
      <c r="AY244" s="332"/>
      <c r="AZ244" s="332"/>
      <c r="BA244" s="332"/>
      <c r="BB244" s="332"/>
      <c r="BC244" s="332"/>
      <c r="BD244" s="332"/>
      <c r="BE244" s="332"/>
      <c r="BF244" s="332"/>
      <c r="BG244" s="332"/>
      <c r="BH244" s="332"/>
      <c r="BI244" s="332"/>
      <c r="BJ244" s="333"/>
      <c r="BK244" s="15"/>
      <c r="BL244" s="5"/>
      <c r="BM244" s="5"/>
      <c r="BP244" s="5"/>
      <c r="BQ244" s="14"/>
      <c r="BR244" s="331"/>
      <c r="BS244" s="332"/>
      <c r="BT244" s="332"/>
      <c r="BU244" s="332"/>
      <c r="BV244" s="332"/>
      <c r="BW244" s="332"/>
      <c r="BX244" s="332"/>
      <c r="BY244" s="332"/>
      <c r="BZ244" s="332"/>
      <c r="CA244" s="332"/>
      <c r="CB244" s="332"/>
      <c r="CC244" s="332"/>
      <c r="CD244" s="332"/>
      <c r="CE244" s="332"/>
      <c r="CF244" s="333"/>
      <c r="CG244" s="5"/>
      <c r="CH244" s="5"/>
      <c r="CI244" s="5"/>
      <c r="CJ244" s="5"/>
      <c r="CK244" s="5"/>
      <c r="CL244" s="5"/>
      <c r="CM244" s="5"/>
      <c r="CN244" s="5"/>
      <c r="CO244" s="5"/>
      <c r="CP244" s="5"/>
      <c r="CQ244" s="5"/>
      <c r="CR244" s="331"/>
      <c r="CS244" s="332"/>
      <c r="CT244" s="332"/>
      <c r="CU244" s="332"/>
      <c r="CV244" s="332"/>
      <c r="CW244" s="332"/>
      <c r="CX244" s="332"/>
      <c r="CY244" s="332"/>
      <c r="CZ244" s="332"/>
      <c r="DA244" s="332"/>
      <c r="DB244" s="332"/>
      <c r="DC244" s="332"/>
      <c r="DD244" s="332"/>
      <c r="DE244" s="332"/>
      <c r="DF244" s="333"/>
      <c r="DG244" s="5"/>
      <c r="DH244" s="331"/>
      <c r="DI244" s="332"/>
      <c r="DJ244" s="332"/>
      <c r="DK244" s="332"/>
      <c r="DL244" s="332"/>
      <c r="DM244" s="332"/>
      <c r="DN244" s="332"/>
      <c r="DO244" s="332"/>
      <c r="DP244" s="332"/>
      <c r="DQ244" s="332"/>
      <c r="DR244" s="332"/>
      <c r="DS244" s="332"/>
      <c r="DT244" s="332"/>
      <c r="DU244" s="332"/>
      <c r="DV244" s="332"/>
      <c r="DW244" s="332"/>
      <c r="DX244" s="333"/>
      <c r="DY244" s="15"/>
      <c r="DZ244" s="5"/>
      <c r="EA244" s="5"/>
    </row>
    <row r="245" spans="2:131" ht="15" customHeight="1" thickBot="1" x14ac:dyDescent="0.45">
      <c r="B245" s="5"/>
      <c r="C245" s="14"/>
      <c r="D245" s="340"/>
      <c r="E245" s="341"/>
      <c r="F245" s="341"/>
      <c r="G245" s="341"/>
      <c r="H245" s="341"/>
      <c r="I245" s="341"/>
      <c r="J245" s="341"/>
      <c r="K245" s="341"/>
      <c r="L245" s="341"/>
      <c r="M245" s="341"/>
      <c r="N245" s="341"/>
      <c r="O245" s="341"/>
      <c r="P245" s="341"/>
      <c r="Q245" s="341"/>
      <c r="R245" s="342"/>
      <c r="S245" s="5"/>
      <c r="T245" s="5"/>
      <c r="U245" s="5"/>
      <c r="V245" s="5"/>
      <c r="W245" s="5"/>
      <c r="X245" s="5"/>
      <c r="Y245" s="5"/>
      <c r="Z245" s="5"/>
      <c r="AA245" s="5"/>
      <c r="AB245" s="5"/>
      <c r="AC245" s="5"/>
      <c r="AD245" s="340"/>
      <c r="AE245" s="341"/>
      <c r="AF245" s="341"/>
      <c r="AG245" s="341"/>
      <c r="AH245" s="341"/>
      <c r="AI245" s="341"/>
      <c r="AJ245" s="341"/>
      <c r="AK245" s="341"/>
      <c r="AL245" s="341"/>
      <c r="AM245" s="341"/>
      <c r="AN245" s="341"/>
      <c r="AO245" s="341"/>
      <c r="AP245" s="341"/>
      <c r="AQ245" s="341"/>
      <c r="AR245" s="342"/>
      <c r="AS245" s="5"/>
      <c r="AT245" s="340"/>
      <c r="AU245" s="341"/>
      <c r="AV245" s="341"/>
      <c r="AW245" s="341"/>
      <c r="AX245" s="341"/>
      <c r="AY245" s="341"/>
      <c r="AZ245" s="341"/>
      <c r="BA245" s="341"/>
      <c r="BB245" s="341"/>
      <c r="BC245" s="341"/>
      <c r="BD245" s="341"/>
      <c r="BE245" s="341"/>
      <c r="BF245" s="341"/>
      <c r="BG245" s="341"/>
      <c r="BH245" s="341"/>
      <c r="BI245" s="341"/>
      <c r="BJ245" s="342"/>
      <c r="BK245" s="15"/>
      <c r="BL245" s="5"/>
      <c r="BM245" s="5"/>
      <c r="BP245" s="5"/>
      <c r="BQ245" s="14"/>
      <c r="BR245" s="340"/>
      <c r="BS245" s="341"/>
      <c r="BT245" s="341"/>
      <c r="BU245" s="341"/>
      <c r="BV245" s="341"/>
      <c r="BW245" s="341"/>
      <c r="BX245" s="341"/>
      <c r="BY245" s="341"/>
      <c r="BZ245" s="341"/>
      <c r="CA245" s="341"/>
      <c r="CB245" s="341"/>
      <c r="CC245" s="341"/>
      <c r="CD245" s="341"/>
      <c r="CE245" s="341"/>
      <c r="CF245" s="342"/>
      <c r="CG245" s="5"/>
      <c r="CH245" s="5"/>
      <c r="CI245" s="5"/>
      <c r="CJ245" s="5"/>
      <c r="CK245" s="5"/>
      <c r="CL245" s="5"/>
      <c r="CM245" s="5"/>
      <c r="CN245" s="5"/>
      <c r="CO245" s="5"/>
      <c r="CP245" s="5"/>
      <c r="CQ245" s="5"/>
      <c r="CR245" s="340"/>
      <c r="CS245" s="341"/>
      <c r="CT245" s="341"/>
      <c r="CU245" s="341"/>
      <c r="CV245" s="341"/>
      <c r="CW245" s="341"/>
      <c r="CX245" s="341"/>
      <c r="CY245" s="341"/>
      <c r="CZ245" s="341"/>
      <c r="DA245" s="341"/>
      <c r="DB245" s="341"/>
      <c r="DC245" s="341"/>
      <c r="DD245" s="341"/>
      <c r="DE245" s="341"/>
      <c r="DF245" s="342"/>
      <c r="DG245" s="5"/>
      <c r="DH245" s="340"/>
      <c r="DI245" s="341"/>
      <c r="DJ245" s="341"/>
      <c r="DK245" s="341"/>
      <c r="DL245" s="341"/>
      <c r="DM245" s="341"/>
      <c r="DN245" s="341"/>
      <c r="DO245" s="341"/>
      <c r="DP245" s="341"/>
      <c r="DQ245" s="341"/>
      <c r="DR245" s="341"/>
      <c r="DS245" s="341"/>
      <c r="DT245" s="341"/>
      <c r="DU245" s="341"/>
      <c r="DV245" s="341"/>
      <c r="DW245" s="341"/>
      <c r="DX245" s="342"/>
      <c r="DY245" s="15"/>
      <c r="DZ245" s="5"/>
      <c r="EA245" s="5"/>
    </row>
    <row r="246" spans="2:131" ht="18.75" customHeight="1" thickBot="1" x14ac:dyDescent="0.45">
      <c r="B246" s="5"/>
      <c r="C246" s="14"/>
      <c r="D246" s="37"/>
      <c r="E246" s="37"/>
      <c r="F246" s="37"/>
      <c r="G246" s="37"/>
      <c r="H246" s="37"/>
      <c r="I246" s="37"/>
      <c r="J246" s="37"/>
      <c r="K246" s="37"/>
      <c r="L246" s="37"/>
      <c r="M246" s="37"/>
      <c r="N246" s="37"/>
      <c r="O246" s="37"/>
      <c r="P246" s="37"/>
      <c r="Q246" s="37"/>
      <c r="R246" s="37"/>
      <c r="S246" s="5"/>
      <c r="T246" s="5"/>
      <c r="U246" s="5"/>
      <c r="V246" s="5"/>
      <c r="W246" s="5"/>
      <c r="X246" s="5"/>
      <c r="Y246" s="5"/>
      <c r="Z246" s="5"/>
      <c r="AA246" s="5"/>
      <c r="AB246" s="5"/>
      <c r="AC246" s="5"/>
      <c r="AD246" s="37"/>
      <c r="AE246" s="37"/>
      <c r="AF246" s="37"/>
      <c r="AG246" s="37"/>
      <c r="AH246" s="37"/>
      <c r="AI246" s="37"/>
      <c r="AJ246" s="37"/>
      <c r="AK246" s="37"/>
      <c r="AL246" s="37"/>
      <c r="AM246" s="37"/>
      <c r="AN246" s="37"/>
      <c r="AO246" s="37"/>
      <c r="AP246" s="37"/>
      <c r="AQ246" s="37"/>
      <c r="AR246" s="37"/>
      <c r="AS246" s="5"/>
      <c r="AT246" s="37"/>
      <c r="AU246" s="37"/>
      <c r="AV246" s="37"/>
      <c r="AW246" s="37"/>
      <c r="AX246" s="37"/>
      <c r="AY246" s="37"/>
      <c r="AZ246" s="37"/>
      <c r="BA246" s="37"/>
      <c r="BB246" s="37"/>
      <c r="BC246" s="37"/>
      <c r="BD246" s="37"/>
      <c r="BE246" s="37"/>
      <c r="BF246" s="37"/>
      <c r="BG246" s="37"/>
      <c r="BH246" s="37"/>
      <c r="BI246" s="37"/>
      <c r="BJ246" s="37"/>
      <c r="BK246" s="15"/>
      <c r="BL246" s="5"/>
      <c r="BM246" s="5"/>
      <c r="BP246" s="5"/>
      <c r="BQ246" s="14"/>
      <c r="BR246" s="37"/>
      <c r="BS246" s="37"/>
      <c r="BT246" s="37"/>
      <c r="BU246" s="37"/>
      <c r="BV246" s="37"/>
      <c r="BW246" s="37"/>
      <c r="BX246" s="37"/>
      <c r="BY246" s="37"/>
      <c r="BZ246" s="37"/>
      <c r="CA246" s="37"/>
      <c r="CB246" s="37"/>
      <c r="CC246" s="37"/>
      <c r="CD246" s="37"/>
      <c r="CE246" s="37"/>
      <c r="CF246" s="37"/>
      <c r="CG246" s="5"/>
      <c r="CH246" s="5"/>
      <c r="CI246" s="5"/>
      <c r="CJ246" s="5"/>
      <c r="CK246" s="5"/>
      <c r="CL246" s="5"/>
      <c r="CM246" s="5"/>
      <c r="CN246" s="5"/>
      <c r="CO246" s="5"/>
      <c r="CP246" s="5"/>
      <c r="CQ246" s="5"/>
      <c r="CR246" s="37"/>
      <c r="CS246" s="37"/>
      <c r="CT246" s="37"/>
      <c r="CU246" s="37"/>
      <c r="CV246" s="37"/>
      <c r="CW246" s="37"/>
      <c r="CX246" s="37"/>
      <c r="CY246" s="37"/>
      <c r="CZ246" s="37"/>
      <c r="DA246" s="37"/>
      <c r="DB246" s="37"/>
      <c r="DC246" s="37"/>
      <c r="DD246" s="37"/>
      <c r="DE246" s="37"/>
      <c r="DF246" s="37"/>
      <c r="DG246" s="5"/>
      <c r="DH246" s="37"/>
      <c r="DI246" s="37"/>
      <c r="DJ246" s="37"/>
      <c r="DK246" s="37"/>
      <c r="DL246" s="37"/>
      <c r="DM246" s="37"/>
      <c r="DN246" s="37"/>
      <c r="DO246" s="37"/>
      <c r="DP246" s="37"/>
      <c r="DQ246" s="37"/>
      <c r="DR246" s="37"/>
      <c r="DS246" s="37"/>
      <c r="DT246" s="37"/>
      <c r="DU246" s="37"/>
      <c r="DV246" s="37"/>
      <c r="DW246" s="37"/>
      <c r="DX246" s="37"/>
      <c r="DY246" s="15"/>
      <c r="DZ246" s="5"/>
      <c r="EA246" s="5"/>
    </row>
    <row r="247" spans="2:131" ht="15" customHeight="1" x14ac:dyDescent="0.4">
      <c r="B247" s="5"/>
      <c r="C247" s="14"/>
      <c r="D247" s="334"/>
      <c r="E247" s="335"/>
      <c r="F247" s="335"/>
      <c r="G247" s="335"/>
      <c r="H247" s="335"/>
      <c r="I247" s="335"/>
      <c r="J247" s="335"/>
      <c r="K247" s="335"/>
      <c r="L247" s="335"/>
      <c r="M247" s="335"/>
      <c r="N247" s="335"/>
      <c r="O247" s="335"/>
      <c r="P247" s="335"/>
      <c r="Q247" s="335"/>
      <c r="R247" s="336"/>
      <c r="S247" s="5"/>
      <c r="T247" s="5"/>
      <c r="U247" s="5"/>
      <c r="V247" s="5"/>
      <c r="W247" s="5"/>
      <c r="X247" s="5"/>
      <c r="Y247" s="5"/>
      <c r="Z247" s="5"/>
      <c r="AA247" s="5"/>
      <c r="AB247" s="5"/>
      <c r="AC247" s="5"/>
      <c r="AD247" s="334"/>
      <c r="AE247" s="335"/>
      <c r="AF247" s="335"/>
      <c r="AG247" s="335"/>
      <c r="AH247" s="335"/>
      <c r="AI247" s="335"/>
      <c r="AJ247" s="335"/>
      <c r="AK247" s="335"/>
      <c r="AL247" s="335"/>
      <c r="AM247" s="335"/>
      <c r="AN247" s="335"/>
      <c r="AO247" s="335"/>
      <c r="AP247" s="335"/>
      <c r="AQ247" s="335"/>
      <c r="AR247" s="336"/>
      <c r="AS247" s="5"/>
      <c r="AT247" s="334"/>
      <c r="AU247" s="335"/>
      <c r="AV247" s="335"/>
      <c r="AW247" s="335"/>
      <c r="AX247" s="335"/>
      <c r="AY247" s="335"/>
      <c r="AZ247" s="335"/>
      <c r="BA247" s="335"/>
      <c r="BB247" s="335"/>
      <c r="BC247" s="335"/>
      <c r="BD247" s="335"/>
      <c r="BE247" s="335"/>
      <c r="BF247" s="335"/>
      <c r="BG247" s="335"/>
      <c r="BH247" s="335"/>
      <c r="BI247" s="335"/>
      <c r="BJ247" s="336"/>
      <c r="BK247" s="15"/>
      <c r="BL247" s="5"/>
      <c r="BM247" s="5"/>
      <c r="BP247" s="5"/>
      <c r="BQ247" s="14"/>
      <c r="BR247" s="334" t="s">
        <v>348</v>
      </c>
      <c r="BS247" s="335"/>
      <c r="BT247" s="335"/>
      <c r="BU247" s="335"/>
      <c r="BV247" s="335"/>
      <c r="BW247" s="335"/>
      <c r="BX247" s="335"/>
      <c r="BY247" s="335"/>
      <c r="BZ247" s="335"/>
      <c r="CA247" s="335"/>
      <c r="CB247" s="335"/>
      <c r="CC247" s="335"/>
      <c r="CD247" s="335"/>
      <c r="CE247" s="335"/>
      <c r="CF247" s="336"/>
      <c r="CG247" s="5"/>
      <c r="CH247" s="5"/>
      <c r="CI247" s="5"/>
      <c r="CJ247" s="5"/>
      <c r="CK247" s="5"/>
      <c r="CL247" s="5"/>
      <c r="CM247" s="5"/>
      <c r="CN247" s="5"/>
      <c r="CO247" s="5"/>
      <c r="CP247" s="5"/>
      <c r="CQ247" s="5"/>
      <c r="CR247" s="334" t="s">
        <v>16</v>
      </c>
      <c r="CS247" s="335"/>
      <c r="CT247" s="335"/>
      <c r="CU247" s="335"/>
      <c r="CV247" s="335"/>
      <c r="CW247" s="335"/>
      <c r="CX247" s="335"/>
      <c r="CY247" s="335"/>
      <c r="CZ247" s="335"/>
      <c r="DA247" s="335"/>
      <c r="DB247" s="335"/>
      <c r="DC247" s="335"/>
      <c r="DD247" s="335"/>
      <c r="DE247" s="335"/>
      <c r="DF247" s="336"/>
      <c r="DG247" s="5"/>
      <c r="DH247" s="334" t="s">
        <v>150</v>
      </c>
      <c r="DI247" s="335"/>
      <c r="DJ247" s="335"/>
      <c r="DK247" s="335"/>
      <c r="DL247" s="335"/>
      <c r="DM247" s="335"/>
      <c r="DN247" s="335"/>
      <c r="DO247" s="335"/>
      <c r="DP247" s="335"/>
      <c r="DQ247" s="335"/>
      <c r="DR247" s="335"/>
      <c r="DS247" s="335"/>
      <c r="DT247" s="335"/>
      <c r="DU247" s="335"/>
      <c r="DV247" s="335"/>
      <c r="DW247" s="335"/>
      <c r="DX247" s="336"/>
      <c r="DY247" s="15"/>
      <c r="DZ247" s="5"/>
      <c r="EA247" s="5"/>
    </row>
    <row r="248" spans="2:131" ht="15" customHeight="1" x14ac:dyDescent="0.4">
      <c r="B248" s="5"/>
      <c r="C248" s="14"/>
      <c r="D248" s="331"/>
      <c r="E248" s="332"/>
      <c r="F248" s="332"/>
      <c r="G248" s="332"/>
      <c r="H248" s="332"/>
      <c r="I248" s="332"/>
      <c r="J248" s="332"/>
      <c r="K248" s="332"/>
      <c r="L248" s="332"/>
      <c r="M248" s="332"/>
      <c r="N248" s="332"/>
      <c r="O248" s="332"/>
      <c r="P248" s="332"/>
      <c r="Q248" s="332"/>
      <c r="R248" s="333"/>
      <c r="S248" s="5"/>
      <c r="T248" s="5"/>
      <c r="U248" s="5"/>
      <c r="V248" s="5"/>
      <c r="W248" s="5"/>
      <c r="X248" s="5"/>
      <c r="Y248" s="5"/>
      <c r="Z248" s="5"/>
      <c r="AA248" s="5"/>
      <c r="AB248" s="5"/>
      <c r="AC248" s="5"/>
      <c r="AD248" s="331"/>
      <c r="AE248" s="332"/>
      <c r="AF248" s="332"/>
      <c r="AG248" s="332"/>
      <c r="AH248" s="332"/>
      <c r="AI248" s="332"/>
      <c r="AJ248" s="332"/>
      <c r="AK248" s="332"/>
      <c r="AL248" s="332"/>
      <c r="AM248" s="332"/>
      <c r="AN248" s="332"/>
      <c r="AO248" s="332"/>
      <c r="AP248" s="332"/>
      <c r="AQ248" s="332"/>
      <c r="AR248" s="333"/>
      <c r="AS248" s="5"/>
      <c r="AT248" s="331"/>
      <c r="AU248" s="332"/>
      <c r="AV248" s="332"/>
      <c r="AW248" s="332"/>
      <c r="AX248" s="332"/>
      <c r="AY248" s="332"/>
      <c r="AZ248" s="332"/>
      <c r="BA248" s="332"/>
      <c r="BB248" s="332"/>
      <c r="BC248" s="332"/>
      <c r="BD248" s="332"/>
      <c r="BE248" s="332"/>
      <c r="BF248" s="332"/>
      <c r="BG248" s="332"/>
      <c r="BH248" s="332"/>
      <c r="BI248" s="332"/>
      <c r="BJ248" s="333"/>
      <c r="BK248" s="15"/>
      <c r="BL248" s="5"/>
      <c r="BM248" s="5"/>
      <c r="BP248" s="5"/>
      <c r="BQ248" s="14"/>
      <c r="BR248" s="331" t="s">
        <v>380</v>
      </c>
      <c r="BS248" s="332"/>
      <c r="BT248" s="332"/>
      <c r="BU248" s="332"/>
      <c r="BV248" s="332"/>
      <c r="BW248" s="332"/>
      <c r="BX248" s="332"/>
      <c r="BY248" s="332"/>
      <c r="BZ248" s="332"/>
      <c r="CA248" s="332"/>
      <c r="CB248" s="332"/>
      <c r="CC248" s="332"/>
      <c r="CD248" s="332"/>
      <c r="CE248" s="332"/>
      <c r="CF248" s="333"/>
      <c r="CG248" s="5"/>
      <c r="CH248" s="5"/>
      <c r="CI248" s="5"/>
      <c r="CJ248" s="5"/>
      <c r="CK248" s="5"/>
      <c r="CL248" s="5"/>
      <c r="CM248" s="5"/>
      <c r="CN248" s="5"/>
      <c r="CO248" s="5"/>
      <c r="CP248" s="5"/>
      <c r="CQ248" s="5"/>
      <c r="CR248" s="331"/>
      <c r="CS248" s="332"/>
      <c r="CT248" s="332"/>
      <c r="CU248" s="332"/>
      <c r="CV248" s="332"/>
      <c r="CW248" s="332"/>
      <c r="CX248" s="332"/>
      <c r="CY248" s="332"/>
      <c r="CZ248" s="332"/>
      <c r="DA248" s="332"/>
      <c r="DB248" s="332"/>
      <c r="DC248" s="332"/>
      <c r="DD248" s="332"/>
      <c r="DE248" s="332"/>
      <c r="DF248" s="333"/>
      <c r="DG248" s="5"/>
      <c r="DH248" s="331"/>
      <c r="DI248" s="332"/>
      <c r="DJ248" s="332"/>
      <c r="DK248" s="332"/>
      <c r="DL248" s="332"/>
      <c r="DM248" s="332"/>
      <c r="DN248" s="332"/>
      <c r="DO248" s="332"/>
      <c r="DP248" s="332"/>
      <c r="DQ248" s="332"/>
      <c r="DR248" s="332"/>
      <c r="DS248" s="332"/>
      <c r="DT248" s="332"/>
      <c r="DU248" s="332"/>
      <c r="DV248" s="332"/>
      <c r="DW248" s="332"/>
      <c r="DX248" s="333"/>
      <c r="DY248" s="15"/>
      <c r="DZ248" s="5"/>
      <c r="EA248" s="5"/>
    </row>
    <row r="249" spans="2:131" ht="15" customHeight="1" x14ac:dyDescent="0.4">
      <c r="B249" s="5"/>
      <c r="C249" s="14"/>
      <c r="D249" s="331"/>
      <c r="E249" s="332"/>
      <c r="F249" s="332"/>
      <c r="G249" s="332"/>
      <c r="H249" s="332"/>
      <c r="I249" s="332"/>
      <c r="J249" s="332"/>
      <c r="K249" s="332"/>
      <c r="L249" s="332"/>
      <c r="M249" s="332"/>
      <c r="N249" s="332"/>
      <c r="O249" s="332"/>
      <c r="P249" s="332"/>
      <c r="Q249" s="332"/>
      <c r="R249" s="333"/>
      <c r="S249" s="5"/>
      <c r="T249" s="5"/>
      <c r="U249" s="5"/>
      <c r="V249" s="5"/>
      <c r="W249" s="5"/>
      <c r="X249" s="5"/>
      <c r="Y249" s="5"/>
      <c r="Z249" s="5"/>
      <c r="AA249" s="5"/>
      <c r="AB249" s="5"/>
      <c r="AC249" s="5"/>
      <c r="AD249" s="331"/>
      <c r="AE249" s="332"/>
      <c r="AF249" s="332"/>
      <c r="AG249" s="332"/>
      <c r="AH249" s="332"/>
      <c r="AI249" s="332"/>
      <c r="AJ249" s="332"/>
      <c r="AK249" s="332"/>
      <c r="AL249" s="332"/>
      <c r="AM249" s="332"/>
      <c r="AN249" s="332"/>
      <c r="AO249" s="332"/>
      <c r="AP249" s="332"/>
      <c r="AQ249" s="332"/>
      <c r="AR249" s="333"/>
      <c r="AS249" s="5"/>
      <c r="AT249" s="331"/>
      <c r="AU249" s="332"/>
      <c r="AV249" s="332"/>
      <c r="AW249" s="332"/>
      <c r="AX249" s="332"/>
      <c r="AY249" s="332"/>
      <c r="AZ249" s="332"/>
      <c r="BA249" s="332"/>
      <c r="BB249" s="332"/>
      <c r="BC249" s="332"/>
      <c r="BD249" s="332"/>
      <c r="BE249" s="332"/>
      <c r="BF249" s="332"/>
      <c r="BG249" s="332"/>
      <c r="BH249" s="332"/>
      <c r="BI249" s="332"/>
      <c r="BJ249" s="333"/>
      <c r="BK249" s="15"/>
      <c r="BL249" s="5"/>
      <c r="BM249" s="5"/>
      <c r="BP249" s="5"/>
      <c r="BQ249" s="14"/>
      <c r="BR249" s="331" t="s">
        <v>381</v>
      </c>
      <c r="BS249" s="332"/>
      <c r="BT249" s="332"/>
      <c r="BU249" s="332"/>
      <c r="BV249" s="332"/>
      <c r="BW249" s="332"/>
      <c r="BX249" s="332"/>
      <c r="BY249" s="332"/>
      <c r="BZ249" s="332"/>
      <c r="CA249" s="332"/>
      <c r="CB249" s="332"/>
      <c r="CC249" s="332"/>
      <c r="CD249" s="332"/>
      <c r="CE249" s="332"/>
      <c r="CF249" s="333"/>
      <c r="CG249" s="5"/>
      <c r="CH249" s="5"/>
      <c r="CI249" s="5"/>
      <c r="CJ249" s="5"/>
      <c r="CK249" s="5"/>
      <c r="CL249" s="5"/>
      <c r="CM249" s="5"/>
      <c r="CN249" s="5"/>
      <c r="CO249" s="5"/>
      <c r="CP249" s="5"/>
      <c r="CQ249" s="5"/>
      <c r="CR249" s="331"/>
      <c r="CS249" s="332"/>
      <c r="CT249" s="332"/>
      <c r="CU249" s="332"/>
      <c r="CV249" s="332"/>
      <c r="CW249" s="332"/>
      <c r="CX249" s="332"/>
      <c r="CY249" s="332"/>
      <c r="CZ249" s="332"/>
      <c r="DA249" s="332"/>
      <c r="DB249" s="332"/>
      <c r="DC249" s="332"/>
      <c r="DD249" s="332"/>
      <c r="DE249" s="332"/>
      <c r="DF249" s="333"/>
      <c r="DG249" s="5"/>
      <c r="DH249" s="331"/>
      <c r="DI249" s="332"/>
      <c r="DJ249" s="332"/>
      <c r="DK249" s="332"/>
      <c r="DL249" s="332"/>
      <c r="DM249" s="332"/>
      <c r="DN249" s="332"/>
      <c r="DO249" s="332"/>
      <c r="DP249" s="332"/>
      <c r="DQ249" s="332"/>
      <c r="DR249" s="332"/>
      <c r="DS249" s="332"/>
      <c r="DT249" s="332"/>
      <c r="DU249" s="332"/>
      <c r="DV249" s="332"/>
      <c r="DW249" s="332"/>
      <c r="DX249" s="333"/>
      <c r="DY249" s="15"/>
      <c r="DZ249" s="5"/>
      <c r="EA249" s="5"/>
    </row>
    <row r="250" spans="2:131" ht="15" customHeight="1" x14ac:dyDescent="0.4">
      <c r="B250" s="5"/>
      <c r="C250" s="14"/>
      <c r="D250" s="331"/>
      <c r="E250" s="332"/>
      <c r="F250" s="332"/>
      <c r="G250" s="332"/>
      <c r="H250" s="332"/>
      <c r="I250" s="332"/>
      <c r="J250" s="332"/>
      <c r="K250" s="332"/>
      <c r="L250" s="332"/>
      <c r="M250" s="332"/>
      <c r="N250" s="332"/>
      <c r="O250" s="332"/>
      <c r="P250" s="332"/>
      <c r="Q250" s="332"/>
      <c r="R250" s="333"/>
      <c r="S250" s="5"/>
      <c r="T250" s="5"/>
      <c r="U250" s="5"/>
      <c r="V250" s="5"/>
      <c r="W250" s="5"/>
      <c r="X250" s="5"/>
      <c r="Y250" s="5"/>
      <c r="Z250" s="5"/>
      <c r="AA250" s="5"/>
      <c r="AB250" s="5"/>
      <c r="AC250" s="5"/>
      <c r="AD250" s="331"/>
      <c r="AE250" s="332"/>
      <c r="AF250" s="332"/>
      <c r="AG250" s="332"/>
      <c r="AH250" s="332"/>
      <c r="AI250" s="332"/>
      <c r="AJ250" s="332"/>
      <c r="AK250" s="332"/>
      <c r="AL250" s="332"/>
      <c r="AM250" s="332"/>
      <c r="AN250" s="332"/>
      <c r="AO250" s="332"/>
      <c r="AP250" s="332"/>
      <c r="AQ250" s="332"/>
      <c r="AR250" s="333"/>
      <c r="AS250" s="5"/>
      <c r="AT250" s="331"/>
      <c r="AU250" s="332"/>
      <c r="AV250" s="332"/>
      <c r="AW250" s="332"/>
      <c r="AX250" s="332"/>
      <c r="AY250" s="332"/>
      <c r="AZ250" s="332"/>
      <c r="BA250" s="332"/>
      <c r="BB250" s="332"/>
      <c r="BC250" s="332"/>
      <c r="BD250" s="332"/>
      <c r="BE250" s="332"/>
      <c r="BF250" s="332"/>
      <c r="BG250" s="332"/>
      <c r="BH250" s="332"/>
      <c r="BI250" s="332"/>
      <c r="BJ250" s="333"/>
      <c r="BK250" s="15"/>
      <c r="BL250" s="5"/>
      <c r="BM250" s="5"/>
      <c r="BP250" s="5"/>
      <c r="BQ250" s="14"/>
      <c r="BR250" s="331" t="s">
        <v>382</v>
      </c>
      <c r="BS250" s="332"/>
      <c r="BT250" s="332"/>
      <c r="BU250" s="332"/>
      <c r="BV250" s="332"/>
      <c r="BW250" s="332"/>
      <c r="BX250" s="332"/>
      <c r="BY250" s="332"/>
      <c r="BZ250" s="332"/>
      <c r="CA250" s="332"/>
      <c r="CB250" s="332"/>
      <c r="CC250" s="332"/>
      <c r="CD250" s="332"/>
      <c r="CE250" s="332"/>
      <c r="CF250" s="333"/>
      <c r="CG250" s="5"/>
      <c r="CH250" s="5"/>
      <c r="CI250" s="5"/>
      <c r="CJ250" s="5"/>
      <c r="CK250" s="5"/>
      <c r="CL250" s="5"/>
      <c r="CM250" s="5"/>
      <c r="CN250" s="5"/>
      <c r="CO250" s="5"/>
      <c r="CP250" s="5"/>
      <c r="CQ250" s="5"/>
      <c r="CR250" s="331"/>
      <c r="CS250" s="332"/>
      <c r="CT250" s="332"/>
      <c r="CU250" s="332"/>
      <c r="CV250" s="332"/>
      <c r="CW250" s="332"/>
      <c r="CX250" s="332"/>
      <c r="CY250" s="332"/>
      <c r="CZ250" s="332"/>
      <c r="DA250" s="332"/>
      <c r="DB250" s="332"/>
      <c r="DC250" s="332"/>
      <c r="DD250" s="332"/>
      <c r="DE250" s="332"/>
      <c r="DF250" s="333"/>
      <c r="DG250" s="5"/>
      <c r="DH250" s="331"/>
      <c r="DI250" s="332"/>
      <c r="DJ250" s="332"/>
      <c r="DK250" s="332"/>
      <c r="DL250" s="332"/>
      <c r="DM250" s="332"/>
      <c r="DN250" s="332"/>
      <c r="DO250" s="332"/>
      <c r="DP250" s="332"/>
      <c r="DQ250" s="332"/>
      <c r="DR250" s="332"/>
      <c r="DS250" s="332"/>
      <c r="DT250" s="332"/>
      <c r="DU250" s="332"/>
      <c r="DV250" s="332"/>
      <c r="DW250" s="332"/>
      <c r="DX250" s="333"/>
      <c r="DY250" s="15"/>
      <c r="DZ250" s="5"/>
      <c r="EA250" s="5"/>
    </row>
    <row r="251" spans="2:131" ht="15" customHeight="1" x14ac:dyDescent="0.4">
      <c r="B251" s="5"/>
      <c r="C251" s="14"/>
      <c r="D251" s="331"/>
      <c r="E251" s="332"/>
      <c r="F251" s="332"/>
      <c r="G251" s="332"/>
      <c r="H251" s="332"/>
      <c r="I251" s="332"/>
      <c r="J251" s="332"/>
      <c r="K251" s="332"/>
      <c r="L251" s="332"/>
      <c r="M251" s="332"/>
      <c r="N251" s="332"/>
      <c r="O251" s="332"/>
      <c r="P251" s="332"/>
      <c r="Q251" s="332"/>
      <c r="R251" s="333"/>
      <c r="S251" s="5"/>
      <c r="T251" s="5"/>
      <c r="U251" s="5"/>
      <c r="V251" s="5"/>
      <c r="W251" s="5"/>
      <c r="X251" s="5"/>
      <c r="Y251" s="5"/>
      <c r="Z251" s="5"/>
      <c r="AA251" s="5"/>
      <c r="AB251" s="5"/>
      <c r="AC251" s="5"/>
      <c r="AD251" s="331"/>
      <c r="AE251" s="332"/>
      <c r="AF251" s="332"/>
      <c r="AG251" s="332"/>
      <c r="AH251" s="332"/>
      <c r="AI251" s="332"/>
      <c r="AJ251" s="332"/>
      <c r="AK251" s="332"/>
      <c r="AL251" s="332"/>
      <c r="AM251" s="332"/>
      <c r="AN251" s="332"/>
      <c r="AO251" s="332"/>
      <c r="AP251" s="332"/>
      <c r="AQ251" s="332"/>
      <c r="AR251" s="333"/>
      <c r="AS251" s="5"/>
      <c r="AT251" s="331"/>
      <c r="AU251" s="332"/>
      <c r="AV251" s="332"/>
      <c r="AW251" s="332"/>
      <c r="AX251" s="332"/>
      <c r="AY251" s="332"/>
      <c r="AZ251" s="332"/>
      <c r="BA251" s="332"/>
      <c r="BB251" s="332"/>
      <c r="BC251" s="332"/>
      <c r="BD251" s="332"/>
      <c r="BE251" s="332"/>
      <c r="BF251" s="332"/>
      <c r="BG251" s="332"/>
      <c r="BH251" s="332"/>
      <c r="BI251" s="332"/>
      <c r="BJ251" s="333"/>
      <c r="BK251" s="15"/>
      <c r="BL251" s="5"/>
      <c r="BM251" s="5"/>
      <c r="BP251" s="5"/>
      <c r="BQ251" s="14"/>
      <c r="BR251" s="331" t="s">
        <v>366</v>
      </c>
      <c r="BS251" s="332"/>
      <c r="BT251" s="332"/>
      <c r="BU251" s="332"/>
      <c r="BV251" s="332"/>
      <c r="BW251" s="332"/>
      <c r="BX251" s="332"/>
      <c r="BY251" s="332"/>
      <c r="BZ251" s="332"/>
      <c r="CA251" s="332"/>
      <c r="CB251" s="332"/>
      <c r="CC251" s="332"/>
      <c r="CD251" s="332"/>
      <c r="CE251" s="332"/>
      <c r="CF251" s="333"/>
      <c r="CG251" s="5"/>
      <c r="CH251" s="5"/>
      <c r="CI251" s="5"/>
      <c r="CJ251" s="5"/>
      <c r="CK251" s="5"/>
      <c r="CL251" s="5"/>
      <c r="CM251" s="5"/>
      <c r="CN251" s="5"/>
      <c r="CO251" s="5"/>
      <c r="CP251" s="5"/>
      <c r="CQ251" s="5"/>
      <c r="CR251" s="331"/>
      <c r="CS251" s="332"/>
      <c r="CT251" s="332"/>
      <c r="CU251" s="332"/>
      <c r="CV251" s="332"/>
      <c r="CW251" s="332"/>
      <c r="CX251" s="332"/>
      <c r="CY251" s="332"/>
      <c r="CZ251" s="332"/>
      <c r="DA251" s="332"/>
      <c r="DB251" s="332"/>
      <c r="DC251" s="332"/>
      <c r="DD251" s="332"/>
      <c r="DE251" s="332"/>
      <c r="DF251" s="333"/>
      <c r="DG251" s="5"/>
      <c r="DH251" s="331"/>
      <c r="DI251" s="332"/>
      <c r="DJ251" s="332"/>
      <c r="DK251" s="332"/>
      <c r="DL251" s="332"/>
      <c r="DM251" s="332"/>
      <c r="DN251" s="332"/>
      <c r="DO251" s="332"/>
      <c r="DP251" s="332"/>
      <c r="DQ251" s="332"/>
      <c r="DR251" s="332"/>
      <c r="DS251" s="332"/>
      <c r="DT251" s="332"/>
      <c r="DU251" s="332"/>
      <c r="DV251" s="332"/>
      <c r="DW251" s="332"/>
      <c r="DX251" s="333"/>
      <c r="DY251" s="15"/>
      <c r="DZ251" s="5"/>
      <c r="EA251" s="5"/>
    </row>
    <row r="252" spans="2:131" ht="15" customHeight="1" x14ac:dyDescent="0.4">
      <c r="B252" s="5"/>
      <c r="C252" s="14"/>
      <c r="D252" s="331"/>
      <c r="E252" s="332"/>
      <c r="F252" s="332"/>
      <c r="G252" s="332"/>
      <c r="H252" s="332"/>
      <c r="I252" s="332"/>
      <c r="J252" s="332"/>
      <c r="K252" s="332"/>
      <c r="L252" s="332"/>
      <c r="M252" s="332"/>
      <c r="N252" s="332"/>
      <c r="O252" s="332"/>
      <c r="P252" s="332"/>
      <c r="Q252" s="332"/>
      <c r="R252" s="333"/>
      <c r="S252" s="5"/>
      <c r="T252" s="5"/>
      <c r="U252" s="5"/>
      <c r="V252" s="5"/>
      <c r="W252" s="5"/>
      <c r="X252" s="5"/>
      <c r="Y252" s="5"/>
      <c r="Z252" s="5"/>
      <c r="AA252" s="5"/>
      <c r="AB252" s="5"/>
      <c r="AC252" s="5"/>
      <c r="AD252" s="331"/>
      <c r="AE252" s="332"/>
      <c r="AF252" s="332"/>
      <c r="AG252" s="332"/>
      <c r="AH252" s="332"/>
      <c r="AI252" s="332"/>
      <c r="AJ252" s="332"/>
      <c r="AK252" s="332"/>
      <c r="AL252" s="332"/>
      <c r="AM252" s="332"/>
      <c r="AN252" s="332"/>
      <c r="AO252" s="332"/>
      <c r="AP252" s="332"/>
      <c r="AQ252" s="332"/>
      <c r="AR252" s="333"/>
      <c r="AS252" s="5"/>
      <c r="AT252" s="331"/>
      <c r="AU252" s="332"/>
      <c r="AV252" s="332"/>
      <c r="AW252" s="332"/>
      <c r="AX252" s="332"/>
      <c r="AY252" s="332"/>
      <c r="AZ252" s="332"/>
      <c r="BA252" s="332"/>
      <c r="BB252" s="332"/>
      <c r="BC252" s="332"/>
      <c r="BD252" s="332"/>
      <c r="BE252" s="332"/>
      <c r="BF252" s="332"/>
      <c r="BG252" s="332"/>
      <c r="BH252" s="332"/>
      <c r="BI252" s="332"/>
      <c r="BJ252" s="333"/>
      <c r="BK252" s="15"/>
      <c r="BL252" s="5"/>
      <c r="BM252" s="5"/>
      <c r="BP252" s="5"/>
      <c r="BQ252" s="14"/>
      <c r="BR252" s="331" t="s">
        <v>383</v>
      </c>
      <c r="BS252" s="332"/>
      <c r="BT252" s="332"/>
      <c r="BU252" s="332"/>
      <c r="BV252" s="332"/>
      <c r="BW252" s="332"/>
      <c r="BX252" s="332"/>
      <c r="BY252" s="332"/>
      <c r="BZ252" s="332"/>
      <c r="CA252" s="332"/>
      <c r="CB252" s="332"/>
      <c r="CC252" s="332"/>
      <c r="CD252" s="332"/>
      <c r="CE252" s="332"/>
      <c r="CF252" s="333"/>
      <c r="CG252" s="5"/>
      <c r="CH252" s="5"/>
      <c r="CI252" s="5"/>
      <c r="CJ252" s="5"/>
      <c r="CK252" s="5"/>
      <c r="CL252" s="5"/>
      <c r="CM252" s="5"/>
      <c r="CN252" s="5"/>
      <c r="CO252" s="5"/>
      <c r="CP252" s="5"/>
      <c r="CQ252" s="5"/>
      <c r="CR252" s="331"/>
      <c r="CS252" s="332"/>
      <c r="CT252" s="332"/>
      <c r="CU252" s="332"/>
      <c r="CV252" s="332"/>
      <c r="CW252" s="332"/>
      <c r="CX252" s="332"/>
      <c r="CY252" s="332"/>
      <c r="CZ252" s="332"/>
      <c r="DA252" s="332"/>
      <c r="DB252" s="332"/>
      <c r="DC252" s="332"/>
      <c r="DD252" s="332"/>
      <c r="DE252" s="332"/>
      <c r="DF252" s="333"/>
      <c r="DG252" s="5"/>
      <c r="DH252" s="331"/>
      <c r="DI252" s="332"/>
      <c r="DJ252" s="332"/>
      <c r="DK252" s="332"/>
      <c r="DL252" s="332"/>
      <c r="DM252" s="332"/>
      <c r="DN252" s="332"/>
      <c r="DO252" s="332"/>
      <c r="DP252" s="332"/>
      <c r="DQ252" s="332"/>
      <c r="DR252" s="332"/>
      <c r="DS252" s="332"/>
      <c r="DT252" s="332"/>
      <c r="DU252" s="332"/>
      <c r="DV252" s="332"/>
      <c r="DW252" s="332"/>
      <c r="DX252" s="333"/>
      <c r="DY252" s="15"/>
      <c r="DZ252" s="5"/>
      <c r="EA252" s="5"/>
    </row>
    <row r="253" spans="2:131" ht="15" customHeight="1" x14ac:dyDescent="0.4">
      <c r="B253" s="5"/>
      <c r="C253" s="14"/>
      <c r="D253" s="331"/>
      <c r="E253" s="332"/>
      <c r="F253" s="332"/>
      <c r="G253" s="332"/>
      <c r="H253" s="332"/>
      <c r="I253" s="332"/>
      <c r="J253" s="332"/>
      <c r="K253" s="332"/>
      <c r="L253" s="332"/>
      <c r="M253" s="332"/>
      <c r="N253" s="332"/>
      <c r="O253" s="332"/>
      <c r="P253" s="332"/>
      <c r="Q253" s="332"/>
      <c r="R253" s="333"/>
      <c r="S253" s="5"/>
      <c r="T253" s="5"/>
      <c r="U253" s="5"/>
      <c r="V253" s="5"/>
      <c r="W253" s="5"/>
      <c r="X253" s="5"/>
      <c r="Y253" s="5"/>
      <c r="Z253" s="5"/>
      <c r="AA253" s="5"/>
      <c r="AB253" s="5"/>
      <c r="AC253" s="5"/>
      <c r="AD253" s="331"/>
      <c r="AE253" s="332"/>
      <c r="AF253" s="332"/>
      <c r="AG253" s="332"/>
      <c r="AH253" s="332"/>
      <c r="AI253" s="332"/>
      <c r="AJ253" s="332"/>
      <c r="AK253" s="332"/>
      <c r="AL253" s="332"/>
      <c r="AM253" s="332"/>
      <c r="AN253" s="332"/>
      <c r="AO253" s="332"/>
      <c r="AP253" s="332"/>
      <c r="AQ253" s="332"/>
      <c r="AR253" s="333"/>
      <c r="AS253" s="5"/>
      <c r="AT253" s="331"/>
      <c r="AU253" s="332"/>
      <c r="AV253" s="332"/>
      <c r="AW253" s="332"/>
      <c r="AX253" s="332"/>
      <c r="AY253" s="332"/>
      <c r="AZ253" s="332"/>
      <c r="BA253" s="332"/>
      <c r="BB253" s="332"/>
      <c r="BC253" s="332"/>
      <c r="BD253" s="332"/>
      <c r="BE253" s="332"/>
      <c r="BF253" s="332"/>
      <c r="BG253" s="332"/>
      <c r="BH253" s="332"/>
      <c r="BI253" s="332"/>
      <c r="BJ253" s="333"/>
      <c r="BK253" s="15"/>
      <c r="BL253" s="5"/>
      <c r="BM253" s="5"/>
      <c r="BP253" s="5"/>
      <c r="BQ253" s="14"/>
      <c r="BR253" s="331"/>
      <c r="BS253" s="332"/>
      <c r="BT253" s="332"/>
      <c r="BU253" s="332"/>
      <c r="BV253" s="332"/>
      <c r="BW253" s="332"/>
      <c r="BX253" s="332"/>
      <c r="BY253" s="332"/>
      <c r="BZ253" s="332"/>
      <c r="CA253" s="332"/>
      <c r="CB253" s="332"/>
      <c r="CC253" s="332"/>
      <c r="CD253" s="332"/>
      <c r="CE253" s="332"/>
      <c r="CF253" s="333"/>
      <c r="CG253" s="5"/>
      <c r="CH253" s="5"/>
      <c r="CI253" s="5"/>
      <c r="CJ253" s="5"/>
      <c r="CK253" s="5"/>
      <c r="CL253" s="5"/>
      <c r="CM253" s="5"/>
      <c r="CN253" s="5"/>
      <c r="CO253" s="5"/>
      <c r="CP253" s="5"/>
      <c r="CQ253" s="5"/>
      <c r="CR253" s="331"/>
      <c r="CS253" s="332"/>
      <c r="CT253" s="332"/>
      <c r="CU253" s="332"/>
      <c r="CV253" s="332"/>
      <c r="CW253" s="332"/>
      <c r="CX253" s="332"/>
      <c r="CY253" s="332"/>
      <c r="CZ253" s="332"/>
      <c r="DA253" s="332"/>
      <c r="DB253" s="332"/>
      <c r="DC253" s="332"/>
      <c r="DD253" s="332"/>
      <c r="DE253" s="332"/>
      <c r="DF253" s="333"/>
      <c r="DG253" s="5"/>
      <c r="DH253" s="331"/>
      <c r="DI253" s="332"/>
      <c r="DJ253" s="332"/>
      <c r="DK253" s="332"/>
      <c r="DL253" s="332"/>
      <c r="DM253" s="332"/>
      <c r="DN253" s="332"/>
      <c r="DO253" s="332"/>
      <c r="DP253" s="332"/>
      <c r="DQ253" s="332"/>
      <c r="DR253" s="332"/>
      <c r="DS253" s="332"/>
      <c r="DT253" s="332"/>
      <c r="DU253" s="332"/>
      <c r="DV253" s="332"/>
      <c r="DW253" s="332"/>
      <c r="DX253" s="333"/>
      <c r="DY253" s="15"/>
      <c r="DZ253" s="5"/>
      <c r="EA253" s="5"/>
    </row>
    <row r="254" spans="2:131" ht="15" customHeight="1" thickBot="1" x14ac:dyDescent="0.45">
      <c r="B254" s="5"/>
      <c r="C254" s="14"/>
      <c r="D254" s="340"/>
      <c r="E254" s="341"/>
      <c r="F254" s="341"/>
      <c r="G254" s="341"/>
      <c r="H254" s="341"/>
      <c r="I254" s="341"/>
      <c r="J254" s="341"/>
      <c r="K254" s="341"/>
      <c r="L254" s="341"/>
      <c r="M254" s="341"/>
      <c r="N254" s="341"/>
      <c r="O254" s="341"/>
      <c r="P254" s="341"/>
      <c r="Q254" s="341"/>
      <c r="R254" s="342"/>
      <c r="S254" s="5"/>
      <c r="T254" s="5"/>
      <c r="U254" s="5"/>
      <c r="V254" s="5"/>
      <c r="W254" s="5"/>
      <c r="X254" s="5"/>
      <c r="Y254" s="5"/>
      <c r="Z254" s="5"/>
      <c r="AA254" s="5"/>
      <c r="AB254" s="5"/>
      <c r="AC254" s="5"/>
      <c r="AD254" s="340"/>
      <c r="AE254" s="341"/>
      <c r="AF254" s="341"/>
      <c r="AG254" s="341"/>
      <c r="AH254" s="341"/>
      <c r="AI254" s="341"/>
      <c r="AJ254" s="341"/>
      <c r="AK254" s="341"/>
      <c r="AL254" s="341"/>
      <c r="AM254" s="341"/>
      <c r="AN254" s="341"/>
      <c r="AO254" s="341"/>
      <c r="AP254" s="341"/>
      <c r="AQ254" s="341"/>
      <c r="AR254" s="342"/>
      <c r="AS254" s="5"/>
      <c r="AT254" s="340"/>
      <c r="AU254" s="341"/>
      <c r="AV254" s="341"/>
      <c r="AW254" s="341"/>
      <c r="AX254" s="341"/>
      <c r="AY254" s="341"/>
      <c r="AZ254" s="341"/>
      <c r="BA254" s="341"/>
      <c r="BB254" s="341"/>
      <c r="BC254" s="341"/>
      <c r="BD254" s="341"/>
      <c r="BE254" s="341"/>
      <c r="BF254" s="341"/>
      <c r="BG254" s="341"/>
      <c r="BH254" s="341"/>
      <c r="BI254" s="341"/>
      <c r="BJ254" s="342"/>
      <c r="BK254" s="15"/>
      <c r="BL254" s="5"/>
      <c r="BM254" s="5"/>
      <c r="BP254" s="5"/>
      <c r="BQ254" s="14"/>
      <c r="BR254" s="340"/>
      <c r="BS254" s="341"/>
      <c r="BT254" s="341"/>
      <c r="BU254" s="341"/>
      <c r="BV254" s="341"/>
      <c r="BW254" s="341"/>
      <c r="BX254" s="341"/>
      <c r="BY254" s="341"/>
      <c r="BZ254" s="341"/>
      <c r="CA254" s="341"/>
      <c r="CB254" s="341"/>
      <c r="CC254" s="341"/>
      <c r="CD254" s="341"/>
      <c r="CE254" s="341"/>
      <c r="CF254" s="342"/>
      <c r="CG254" s="5"/>
      <c r="CH254" s="5"/>
      <c r="CI254" s="5"/>
      <c r="CJ254" s="5"/>
      <c r="CK254" s="5"/>
      <c r="CL254" s="5"/>
      <c r="CM254" s="5"/>
      <c r="CN254" s="5"/>
      <c r="CO254" s="5"/>
      <c r="CP254" s="5"/>
      <c r="CQ254" s="5"/>
      <c r="CR254" s="340"/>
      <c r="CS254" s="341"/>
      <c r="CT254" s="341"/>
      <c r="CU254" s="341"/>
      <c r="CV254" s="341"/>
      <c r="CW254" s="341"/>
      <c r="CX254" s="341"/>
      <c r="CY254" s="341"/>
      <c r="CZ254" s="341"/>
      <c r="DA254" s="341"/>
      <c r="DB254" s="341"/>
      <c r="DC254" s="341"/>
      <c r="DD254" s="341"/>
      <c r="DE254" s="341"/>
      <c r="DF254" s="342"/>
      <c r="DG254" s="5"/>
      <c r="DH254" s="340"/>
      <c r="DI254" s="341"/>
      <c r="DJ254" s="341"/>
      <c r="DK254" s="341"/>
      <c r="DL254" s="341"/>
      <c r="DM254" s="341"/>
      <c r="DN254" s="341"/>
      <c r="DO254" s="341"/>
      <c r="DP254" s="341"/>
      <c r="DQ254" s="341"/>
      <c r="DR254" s="341"/>
      <c r="DS254" s="341"/>
      <c r="DT254" s="341"/>
      <c r="DU254" s="341"/>
      <c r="DV254" s="341"/>
      <c r="DW254" s="341"/>
      <c r="DX254" s="342"/>
      <c r="DY254" s="15"/>
      <c r="DZ254" s="5"/>
      <c r="EA254" s="5"/>
    </row>
    <row r="255" spans="2:131" ht="18.75" customHeight="1" thickBot="1" x14ac:dyDescent="0.45">
      <c r="B255" s="5"/>
      <c r="C255" s="16"/>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8"/>
      <c r="BL255" s="5"/>
      <c r="BM255" s="5"/>
      <c r="BP255" s="5"/>
      <c r="BQ255" s="16"/>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8"/>
      <c r="DZ255" s="5"/>
      <c r="EA255" s="5"/>
    </row>
    <row r="256" spans="2:131" ht="18.75" customHeight="1" x14ac:dyDescent="0.4">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row>
    <row r="257" spans="1:163" ht="18.75" customHeight="1" x14ac:dyDescent="0.4">
      <c r="B257" s="5"/>
      <c r="C257" s="5"/>
      <c r="D257" s="328" t="s">
        <v>456</v>
      </c>
      <c r="E257" s="328"/>
      <c r="F257" s="328"/>
      <c r="G257" s="328"/>
      <c r="H257" s="328"/>
      <c r="I257" s="328"/>
      <c r="J257" s="328"/>
      <c r="K257" s="328"/>
      <c r="L257" s="328"/>
      <c r="M257" s="328"/>
      <c r="N257" s="328"/>
      <c r="O257" s="328"/>
      <c r="P257" s="328"/>
      <c r="Q257" s="328"/>
      <c r="R257" s="328"/>
      <c r="S257" s="328"/>
      <c r="T257" s="328"/>
      <c r="U257" s="328"/>
      <c r="V257" s="328"/>
      <c r="AC257" s="338" t="s">
        <v>384</v>
      </c>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8"/>
      <c r="AY257" s="338"/>
      <c r="AZ257" s="338"/>
      <c r="BA257" s="338"/>
      <c r="BB257" s="338"/>
      <c r="BC257" s="338"/>
      <c r="BD257" s="338"/>
      <c r="BE257" s="338"/>
      <c r="BF257" s="338"/>
      <c r="BG257" s="338"/>
      <c r="BH257" s="338"/>
      <c r="BI257" s="338"/>
      <c r="BJ257" s="338"/>
      <c r="BK257" s="338"/>
      <c r="BP257" s="5"/>
      <c r="BQ257" s="5"/>
      <c r="BR257" s="328" t="s">
        <v>456</v>
      </c>
      <c r="BS257" s="328"/>
      <c r="BT257" s="328"/>
      <c r="BU257" s="328"/>
      <c r="BV257" s="328"/>
      <c r="BW257" s="328"/>
      <c r="BX257" s="328"/>
      <c r="BY257" s="328"/>
      <c r="BZ257" s="328"/>
      <c r="CA257" s="328"/>
      <c r="CB257" s="328"/>
      <c r="CC257" s="328"/>
      <c r="CD257" s="328"/>
      <c r="CE257" s="328"/>
      <c r="CF257" s="328"/>
      <c r="CG257" s="328"/>
      <c r="CH257" s="328"/>
      <c r="CI257" s="328"/>
      <c r="CJ257" s="328"/>
      <c r="CQ257" s="338" t="s">
        <v>384</v>
      </c>
      <c r="CR257" s="338"/>
      <c r="CS257" s="338"/>
      <c r="CT257" s="338"/>
      <c r="CU257" s="338"/>
      <c r="CV257" s="338"/>
      <c r="CW257" s="338"/>
      <c r="CX257" s="338"/>
      <c r="CY257" s="338"/>
      <c r="CZ257" s="338"/>
      <c r="DA257" s="338"/>
      <c r="DB257" s="338"/>
      <c r="DC257" s="338"/>
      <c r="DD257" s="338"/>
      <c r="DE257" s="338"/>
      <c r="DF257" s="338"/>
      <c r="DG257" s="338"/>
      <c r="DH257" s="338"/>
      <c r="DI257" s="338"/>
      <c r="DJ257" s="338"/>
      <c r="DK257" s="338"/>
      <c r="DL257" s="338"/>
      <c r="DM257" s="338"/>
      <c r="DN257" s="338"/>
      <c r="DO257" s="338"/>
      <c r="DP257" s="338"/>
      <c r="DQ257" s="338"/>
      <c r="DR257" s="338"/>
      <c r="DS257" s="338"/>
      <c r="DT257" s="338"/>
      <c r="DU257" s="338"/>
      <c r="DV257" s="338"/>
      <c r="DW257" s="338"/>
      <c r="DX257" s="338"/>
      <c r="DY257" s="338"/>
    </row>
    <row r="258" spans="1:163" ht="18.75" customHeight="1" x14ac:dyDescent="0.4">
      <c r="B258" s="5"/>
      <c r="C258" s="5"/>
      <c r="D258" s="339" t="s">
        <v>368</v>
      </c>
      <c r="E258" s="339"/>
      <c r="F258" s="339"/>
      <c r="G258" s="339"/>
      <c r="H258" s="339"/>
      <c r="I258" s="339"/>
      <c r="J258" s="339"/>
      <c r="K258" s="339"/>
      <c r="L258" s="339"/>
      <c r="M258" s="339"/>
      <c r="N258" s="339"/>
      <c r="O258" s="339"/>
      <c r="P258" s="339"/>
      <c r="Q258" s="339"/>
      <c r="R258" s="339"/>
      <c r="S258" s="339"/>
      <c r="T258" s="339"/>
      <c r="U258" s="339"/>
      <c r="V258" s="339"/>
      <c r="AC258" s="338"/>
      <c r="AD258" s="338"/>
      <c r="AE258" s="338"/>
      <c r="AF258" s="338"/>
      <c r="AG258" s="338"/>
      <c r="AH258" s="338"/>
      <c r="AI258" s="338"/>
      <c r="AJ258" s="338"/>
      <c r="AK258" s="338"/>
      <c r="AL258" s="338"/>
      <c r="AM258" s="338"/>
      <c r="AN258" s="338"/>
      <c r="AO258" s="338"/>
      <c r="AP258" s="338"/>
      <c r="AQ258" s="338"/>
      <c r="AR258" s="338"/>
      <c r="AS258" s="338"/>
      <c r="AT258" s="338"/>
      <c r="AU258" s="338"/>
      <c r="AV258" s="338"/>
      <c r="AW258" s="338"/>
      <c r="AX258" s="338"/>
      <c r="AY258" s="338"/>
      <c r="AZ258" s="338"/>
      <c r="BA258" s="338"/>
      <c r="BB258" s="338"/>
      <c r="BC258" s="338"/>
      <c r="BD258" s="338"/>
      <c r="BE258" s="338"/>
      <c r="BF258" s="338"/>
      <c r="BG258" s="338"/>
      <c r="BH258" s="338"/>
      <c r="BI258" s="338"/>
      <c r="BJ258" s="338"/>
      <c r="BK258" s="338"/>
      <c r="BP258" s="5"/>
      <c r="BQ258" s="5"/>
      <c r="BR258" s="339" t="s">
        <v>368</v>
      </c>
      <c r="BS258" s="339"/>
      <c r="BT258" s="339"/>
      <c r="BU258" s="339"/>
      <c r="BV258" s="339"/>
      <c r="BW258" s="339"/>
      <c r="BX258" s="339"/>
      <c r="BY258" s="339"/>
      <c r="BZ258" s="339"/>
      <c r="CA258" s="339"/>
      <c r="CB258" s="339"/>
      <c r="CC258" s="339"/>
      <c r="CD258" s="339"/>
      <c r="CE258" s="339"/>
      <c r="CF258" s="339"/>
      <c r="CG258" s="339"/>
      <c r="CH258" s="339"/>
      <c r="CI258" s="339"/>
      <c r="CJ258" s="339"/>
      <c r="CQ258" s="338"/>
      <c r="CR258" s="338"/>
      <c r="CS258" s="338"/>
      <c r="CT258" s="338"/>
      <c r="CU258" s="338"/>
      <c r="CV258" s="338"/>
      <c r="CW258" s="338"/>
      <c r="CX258" s="338"/>
      <c r="CY258" s="338"/>
      <c r="CZ258" s="338"/>
      <c r="DA258" s="338"/>
      <c r="DB258" s="338"/>
      <c r="DC258" s="338"/>
      <c r="DD258" s="338"/>
      <c r="DE258" s="338"/>
      <c r="DF258" s="338"/>
      <c r="DG258" s="338"/>
      <c r="DH258" s="338"/>
      <c r="DI258" s="338"/>
      <c r="DJ258" s="338"/>
      <c r="DK258" s="338"/>
      <c r="DL258" s="338"/>
      <c r="DM258" s="338"/>
      <c r="DN258" s="338"/>
      <c r="DO258" s="338"/>
      <c r="DP258" s="338"/>
      <c r="DQ258" s="338"/>
      <c r="DR258" s="338"/>
      <c r="DS258" s="338"/>
      <c r="DT258" s="338"/>
      <c r="DU258" s="338"/>
      <c r="DV258" s="338"/>
      <c r="DW258" s="338"/>
      <c r="DX258" s="338"/>
      <c r="DY258" s="338"/>
    </row>
    <row r="259" spans="1:163" ht="18.75" customHeight="1" x14ac:dyDescent="0.4">
      <c r="B259" s="5"/>
      <c r="C259" s="5"/>
      <c r="D259" s="339"/>
      <c r="E259" s="339"/>
      <c r="F259" s="339"/>
      <c r="G259" s="339"/>
      <c r="H259" s="339"/>
      <c r="I259" s="339"/>
      <c r="J259" s="339"/>
      <c r="K259" s="339"/>
      <c r="L259" s="339"/>
      <c r="M259" s="339"/>
      <c r="N259" s="339"/>
      <c r="O259" s="339"/>
      <c r="P259" s="339"/>
      <c r="Q259" s="339"/>
      <c r="R259" s="339"/>
      <c r="S259" s="339"/>
      <c r="T259" s="339"/>
      <c r="U259" s="339"/>
      <c r="V259" s="339"/>
      <c r="AC259" s="338"/>
      <c r="AD259" s="338"/>
      <c r="AE259" s="338"/>
      <c r="AF259" s="338"/>
      <c r="AG259" s="338"/>
      <c r="AH259" s="338"/>
      <c r="AI259" s="338"/>
      <c r="AJ259" s="338"/>
      <c r="AK259" s="338"/>
      <c r="AL259" s="338"/>
      <c r="AM259" s="338"/>
      <c r="AN259" s="338"/>
      <c r="AO259" s="338"/>
      <c r="AP259" s="338"/>
      <c r="AQ259" s="338"/>
      <c r="AR259" s="338"/>
      <c r="AS259" s="338"/>
      <c r="AT259" s="338"/>
      <c r="AU259" s="338"/>
      <c r="AV259" s="338"/>
      <c r="AW259" s="338"/>
      <c r="AX259" s="338"/>
      <c r="AY259" s="338"/>
      <c r="AZ259" s="338"/>
      <c r="BA259" s="338"/>
      <c r="BB259" s="338"/>
      <c r="BC259" s="338"/>
      <c r="BD259" s="338"/>
      <c r="BE259" s="338"/>
      <c r="BF259" s="338"/>
      <c r="BG259" s="338"/>
      <c r="BH259" s="338"/>
      <c r="BI259" s="338"/>
      <c r="BJ259" s="338"/>
      <c r="BK259" s="338"/>
      <c r="BP259" s="5"/>
      <c r="BQ259" s="5"/>
      <c r="BR259" s="339"/>
      <c r="BS259" s="339"/>
      <c r="BT259" s="339"/>
      <c r="BU259" s="339"/>
      <c r="BV259" s="339"/>
      <c r="BW259" s="339"/>
      <c r="BX259" s="339"/>
      <c r="BY259" s="339"/>
      <c r="BZ259" s="339"/>
      <c r="CA259" s="339"/>
      <c r="CB259" s="339"/>
      <c r="CC259" s="339"/>
      <c r="CD259" s="339"/>
      <c r="CE259" s="339"/>
      <c r="CF259" s="339"/>
      <c r="CG259" s="339"/>
      <c r="CH259" s="339"/>
      <c r="CI259" s="339"/>
      <c r="CJ259" s="339"/>
      <c r="CQ259" s="338"/>
      <c r="CR259" s="338"/>
      <c r="CS259" s="338"/>
      <c r="CT259" s="338"/>
      <c r="CU259" s="338"/>
      <c r="CV259" s="338"/>
      <c r="CW259" s="338"/>
      <c r="CX259" s="338"/>
      <c r="CY259" s="338"/>
      <c r="CZ259" s="338"/>
      <c r="DA259" s="338"/>
      <c r="DB259" s="338"/>
      <c r="DC259" s="338"/>
      <c r="DD259" s="338"/>
      <c r="DE259" s="338"/>
      <c r="DF259" s="338"/>
      <c r="DG259" s="338"/>
      <c r="DH259" s="338"/>
      <c r="DI259" s="338"/>
      <c r="DJ259" s="338"/>
      <c r="DK259" s="338"/>
      <c r="DL259" s="338"/>
      <c r="DM259" s="338"/>
      <c r="DN259" s="338"/>
      <c r="DO259" s="338"/>
      <c r="DP259" s="338"/>
      <c r="DQ259" s="338"/>
      <c r="DR259" s="338"/>
      <c r="DS259" s="338"/>
      <c r="DT259" s="338"/>
      <c r="DU259" s="338"/>
      <c r="DV259" s="338"/>
      <c r="DW259" s="338"/>
      <c r="DX259" s="338"/>
      <c r="DY259" s="338"/>
      <c r="ED259" s="205"/>
      <c r="EE259" s="205"/>
      <c r="EF259" s="205"/>
      <c r="EG259" s="205"/>
      <c r="EH259" s="205"/>
      <c r="EI259" s="189"/>
      <c r="EJ259" s="189"/>
      <c r="EK259" s="189"/>
      <c r="EL259" s="189"/>
      <c r="EM259" s="189"/>
      <c r="EN259" s="205"/>
      <c r="EO259" s="189"/>
      <c r="EP259" s="189"/>
      <c r="EQ259" s="189"/>
      <c r="ER259" s="189"/>
      <c r="ES259" s="189"/>
      <c r="ET259" s="189"/>
      <c r="EU259" s="189"/>
      <c r="EV259" s="189"/>
      <c r="EW259" s="189"/>
      <c r="EX259" s="189"/>
      <c r="EY259" s="189"/>
      <c r="EZ259" s="189"/>
      <c r="FA259" s="189"/>
      <c r="FB259" s="189"/>
      <c r="FC259" s="189"/>
      <c r="FD259" s="189"/>
      <c r="FE259" s="189"/>
      <c r="FF259" s="189"/>
      <c r="FG259" s="189"/>
    </row>
    <row r="260" spans="1:163" ht="18.75" customHeight="1" x14ac:dyDescent="0.4">
      <c r="B260" s="5"/>
      <c r="C260" s="5"/>
      <c r="D260" s="6"/>
      <c r="E260" s="6"/>
      <c r="F260" s="6"/>
      <c r="G260" s="6"/>
      <c r="I260" s="6"/>
      <c r="J260" s="6"/>
      <c r="K260" s="6"/>
      <c r="L260" s="5"/>
      <c r="M260" s="161" t="s">
        <v>117</v>
      </c>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c r="AY260" s="76"/>
      <c r="AZ260" s="76"/>
      <c r="BA260" s="76"/>
      <c r="BB260" s="76"/>
      <c r="BC260" s="76"/>
      <c r="BD260" s="76"/>
      <c r="BE260" s="76"/>
      <c r="BF260" s="76"/>
      <c r="BG260" s="76"/>
      <c r="BH260" s="76"/>
      <c r="BI260" s="76"/>
      <c r="BP260" s="5"/>
      <c r="BQ260" s="5"/>
      <c r="BR260" s="6"/>
      <c r="BS260" s="6"/>
      <c r="BT260" s="6"/>
      <c r="BU260" s="6"/>
      <c r="BW260" s="6"/>
      <c r="BX260" s="6"/>
      <c r="BY260" s="6"/>
      <c r="BZ260" s="5"/>
      <c r="CA260" s="161" t="s">
        <v>117</v>
      </c>
      <c r="CQ260" s="76"/>
      <c r="CR260" s="76"/>
      <c r="CS260" s="76"/>
      <c r="CT260" s="76"/>
      <c r="CU260" s="76"/>
      <c r="CV260" s="76"/>
      <c r="CW260" s="76"/>
      <c r="CX260" s="76"/>
      <c r="CY260" s="76"/>
      <c r="CZ260" s="76"/>
      <c r="DA260" s="76"/>
      <c r="DB260" s="76"/>
      <c r="DC260" s="76"/>
      <c r="DD260" s="76"/>
      <c r="DE260" s="76"/>
      <c r="DF260" s="76"/>
      <c r="DG260" s="76"/>
      <c r="DH260" s="76"/>
      <c r="DI260" s="76"/>
      <c r="DJ260" s="76"/>
      <c r="DK260" s="76"/>
      <c r="DL260" s="76"/>
      <c r="DM260" s="76"/>
      <c r="DN260" s="76"/>
      <c r="DO260" s="76"/>
      <c r="DP260" s="76"/>
      <c r="DQ260" s="76"/>
      <c r="DR260" s="76"/>
      <c r="DS260" s="76"/>
      <c r="DT260" s="76"/>
      <c r="DU260" s="76"/>
      <c r="DV260" s="76"/>
      <c r="DW260" s="76"/>
      <c r="ED260" s="194"/>
      <c r="EE260" s="234"/>
      <c r="EF260" s="199"/>
      <c r="EG260" s="199"/>
      <c r="EH260" s="199"/>
      <c r="EI260" s="199"/>
      <c r="EJ260" s="199"/>
      <c r="EK260" s="199"/>
      <c r="EL260" s="199"/>
      <c r="EM260" s="199"/>
      <c r="EN260" s="205"/>
      <c r="EO260" s="189"/>
      <c r="EP260" s="189"/>
      <c r="EQ260" s="189"/>
      <c r="ER260" s="189"/>
      <c r="ES260" s="189"/>
      <c r="ET260" s="189"/>
      <c r="EU260" s="189"/>
      <c r="EV260" s="189"/>
      <c r="EW260" s="189"/>
      <c r="EX260" s="189"/>
      <c r="EY260" s="189"/>
      <c r="EZ260" s="189"/>
      <c r="FA260" s="189"/>
      <c r="FB260" s="189"/>
      <c r="FC260" s="189"/>
      <c r="FD260" s="189"/>
      <c r="FE260" s="189"/>
      <c r="FF260" s="189"/>
      <c r="FG260" s="189"/>
    </row>
    <row r="261" spans="1:163" ht="18.75" customHeight="1" x14ac:dyDescent="0.4">
      <c r="B261" s="5"/>
      <c r="C261" s="5"/>
      <c r="D261" s="329" t="s">
        <v>457</v>
      </c>
      <c r="E261" s="329"/>
      <c r="F261" s="329"/>
      <c r="G261" s="329"/>
      <c r="H261" s="329"/>
      <c r="I261" s="329"/>
      <c r="J261" s="329"/>
      <c r="K261" s="329"/>
      <c r="L261" s="329"/>
      <c r="M261" s="329"/>
      <c r="N261" s="329"/>
      <c r="O261" s="329"/>
      <c r="P261" s="329"/>
      <c r="Q261" s="329"/>
      <c r="R261" s="329"/>
      <c r="S261" s="329"/>
      <c r="T261" s="329"/>
      <c r="U261" s="329"/>
      <c r="V261" s="329"/>
      <c r="AC261" s="76"/>
      <c r="AD261" s="76"/>
      <c r="AE261" s="76"/>
      <c r="AF261" s="76"/>
      <c r="AG261" s="76"/>
      <c r="AH261" s="76"/>
      <c r="AI261" s="76"/>
      <c r="AJ261" s="76"/>
      <c r="AK261" s="76"/>
      <c r="AL261" s="76"/>
      <c r="AM261" s="76"/>
      <c r="AN261" s="76"/>
      <c r="AO261" s="76"/>
      <c r="AP261" s="76"/>
      <c r="AQ261" s="76"/>
      <c r="AR261" s="76"/>
      <c r="AS261" s="76"/>
      <c r="AT261" s="76"/>
      <c r="AU261" s="76"/>
      <c r="AV261" s="76"/>
      <c r="AW261" s="76"/>
      <c r="AX261" s="76"/>
      <c r="AY261" s="76"/>
      <c r="AZ261" s="76"/>
      <c r="BA261" s="76"/>
      <c r="BB261" s="76"/>
      <c r="BC261" s="76"/>
      <c r="BD261" s="76"/>
      <c r="BE261" s="76"/>
      <c r="BF261" s="76"/>
      <c r="BG261" s="76"/>
      <c r="BH261" s="76"/>
      <c r="BI261" s="76"/>
      <c r="BP261" s="5"/>
      <c r="BQ261" s="5"/>
      <c r="BR261" s="329" t="s">
        <v>457</v>
      </c>
      <c r="BS261" s="329"/>
      <c r="BT261" s="329"/>
      <c r="BU261" s="329"/>
      <c r="BV261" s="329"/>
      <c r="BW261" s="329"/>
      <c r="BX261" s="329"/>
      <c r="BY261" s="329"/>
      <c r="BZ261" s="329"/>
      <c r="CA261" s="329"/>
      <c r="CB261" s="329"/>
      <c r="CC261" s="329"/>
      <c r="CD261" s="329"/>
      <c r="CE261" s="329"/>
      <c r="CF261" s="329"/>
      <c r="CG261" s="329"/>
      <c r="CH261" s="329"/>
      <c r="CI261" s="329"/>
      <c r="CJ261" s="329"/>
      <c r="CQ261" s="76"/>
      <c r="CR261" s="76"/>
      <c r="CS261" s="76"/>
      <c r="CT261" s="76"/>
      <c r="CU261" s="76"/>
      <c r="CV261" s="76"/>
      <c r="CW261" s="76"/>
      <c r="CX261" s="76"/>
      <c r="CY261" s="76"/>
      <c r="CZ261" s="76"/>
      <c r="DA261" s="76"/>
      <c r="DB261" s="76"/>
      <c r="DC261" s="76"/>
      <c r="DD261" s="76"/>
      <c r="DE261" s="76"/>
      <c r="DF261" s="76"/>
      <c r="DG261" s="76"/>
      <c r="DH261" s="76"/>
      <c r="DI261" s="76"/>
      <c r="DJ261" s="76"/>
      <c r="DK261" s="76"/>
      <c r="DL261" s="76"/>
      <c r="DM261" s="76"/>
      <c r="DN261" s="76"/>
      <c r="DO261" s="76"/>
      <c r="DP261" s="76"/>
      <c r="DQ261" s="76"/>
      <c r="DR261" s="76"/>
      <c r="DS261" s="76"/>
      <c r="DT261" s="76"/>
      <c r="DU261" s="76"/>
      <c r="DV261" s="76"/>
      <c r="DW261" s="76"/>
      <c r="ED261" s="194"/>
      <c r="EE261" s="234"/>
      <c r="EF261" s="199"/>
      <c r="EG261" s="199"/>
      <c r="EH261" s="199"/>
      <c r="EI261" s="199"/>
      <c r="EJ261" s="199"/>
      <c r="EK261" s="199"/>
      <c r="EL261" s="199"/>
      <c r="EM261" s="199"/>
      <c r="EN261" s="205"/>
      <c r="EO261" s="189"/>
      <c r="EP261" s="189"/>
      <c r="EQ261" s="189"/>
      <c r="ER261" s="189"/>
      <c r="ES261" s="189"/>
      <c r="ET261" s="189"/>
      <c r="EU261" s="189"/>
      <c r="EV261" s="189"/>
      <c r="EW261" s="189"/>
      <c r="EX261" s="189"/>
      <c r="EY261" s="189"/>
      <c r="EZ261" s="189"/>
      <c r="FA261" s="189"/>
      <c r="FB261" s="189"/>
      <c r="FC261" s="189"/>
      <c r="FD261" s="189"/>
      <c r="FE261" s="189"/>
      <c r="FF261" s="189"/>
      <c r="FG261" s="189"/>
    </row>
    <row r="262" spans="1:163" ht="18.75" customHeight="1" x14ac:dyDescent="0.4">
      <c r="B262" s="5"/>
      <c r="C262" s="5"/>
      <c r="D262" s="339" t="s">
        <v>385</v>
      </c>
      <c r="E262" s="339"/>
      <c r="F262" s="339"/>
      <c r="G262" s="339"/>
      <c r="H262" s="339"/>
      <c r="I262" s="339"/>
      <c r="J262" s="339"/>
      <c r="K262" s="339"/>
      <c r="L262" s="339"/>
      <c r="M262" s="339"/>
      <c r="N262" s="339"/>
      <c r="O262" s="339"/>
      <c r="P262" s="339"/>
      <c r="Q262" s="339"/>
      <c r="R262" s="339"/>
      <c r="S262" s="339"/>
      <c r="T262" s="339"/>
      <c r="U262" s="339"/>
      <c r="V262" s="339"/>
      <c r="AC262" s="77"/>
      <c r="AD262" s="77"/>
      <c r="AE262" s="77"/>
      <c r="AF262" s="77"/>
      <c r="AG262" s="77"/>
      <c r="AH262" s="77"/>
      <c r="AI262" s="77"/>
      <c r="AJ262" s="77"/>
      <c r="AK262" s="78"/>
      <c r="AL262" s="78"/>
      <c r="AM262" s="78"/>
      <c r="AN262" s="78"/>
      <c r="AO262" s="78"/>
      <c r="AP262" s="78"/>
      <c r="AQ262" s="78"/>
      <c r="AR262" s="78"/>
      <c r="AS262" s="78"/>
      <c r="AT262" s="78"/>
      <c r="AU262" s="78"/>
      <c r="AV262" s="78"/>
      <c r="AW262" s="78"/>
      <c r="AX262" s="78"/>
      <c r="AY262" s="78"/>
      <c r="AZ262" s="78"/>
      <c r="BA262" s="78"/>
      <c r="BB262" s="78"/>
      <c r="BC262" s="78"/>
      <c r="BD262" s="77"/>
      <c r="BE262" s="77"/>
      <c r="BF262" s="77"/>
      <c r="BG262" s="77"/>
      <c r="BH262" s="77"/>
      <c r="BI262" s="77"/>
      <c r="BP262" s="5"/>
      <c r="BQ262" s="5"/>
      <c r="BR262" s="339" t="s">
        <v>385</v>
      </c>
      <c r="BS262" s="339"/>
      <c r="BT262" s="339"/>
      <c r="BU262" s="339"/>
      <c r="BV262" s="339"/>
      <c r="BW262" s="339"/>
      <c r="BX262" s="339"/>
      <c r="BY262" s="339"/>
      <c r="BZ262" s="339"/>
      <c r="CA262" s="339"/>
      <c r="CB262" s="339"/>
      <c r="CC262" s="339"/>
      <c r="CD262" s="339"/>
      <c r="CE262" s="339"/>
      <c r="CF262" s="339"/>
      <c r="CG262" s="339"/>
      <c r="CH262" s="339"/>
      <c r="CI262" s="339"/>
      <c r="CJ262" s="339"/>
      <c r="CQ262" s="77"/>
      <c r="CR262" s="77"/>
      <c r="CS262" s="77"/>
      <c r="CT262" s="77"/>
      <c r="CU262" s="77"/>
      <c r="CV262" s="77"/>
      <c r="CW262" s="77"/>
      <c r="CX262" s="77"/>
      <c r="CY262" s="78"/>
      <c r="CZ262" s="78"/>
      <c r="DA262" s="78"/>
      <c r="DB262" s="78"/>
      <c r="DC262" s="78"/>
      <c r="DD262" s="78"/>
      <c r="DE262" s="78"/>
      <c r="DF262" s="78"/>
      <c r="DG262" s="78"/>
      <c r="DH262" s="78"/>
      <c r="DI262" s="78"/>
      <c r="DJ262" s="78"/>
      <c r="DK262" s="78"/>
      <c r="DL262" s="78"/>
      <c r="DM262" s="78"/>
      <c r="DN262" s="78"/>
      <c r="DO262" s="78"/>
      <c r="DP262" s="78"/>
      <c r="DQ262" s="78"/>
      <c r="DR262" s="77"/>
      <c r="DS262" s="77"/>
      <c r="DT262" s="77"/>
      <c r="DU262" s="77"/>
      <c r="DV262" s="77"/>
      <c r="DW262" s="77"/>
      <c r="ED262" s="194"/>
      <c r="EE262" s="234"/>
      <c r="EF262" s="199"/>
      <c r="EG262" s="199"/>
      <c r="EH262" s="199"/>
      <c r="EI262" s="199"/>
      <c r="EJ262" s="199"/>
      <c r="EK262" s="199"/>
      <c r="EL262" s="199"/>
      <c r="EM262" s="199"/>
      <c r="EN262" s="205"/>
      <c r="EO262" s="189"/>
      <c r="EP262" s="189"/>
      <c r="EQ262" s="189"/>
      <c r="ER262" s="189"/>
      <c r="ES262" s="189"/>
      <c r="ET262" s="189"/>
      <c r="EU262" s="189"/>
      <c r="EV262" s="189"/>
      <c r="EW262" s="189"/>
      <c r="EX262" s="189"/>
      <c r="EY262" s="189"/>
      <c r="EZ262" s="189"/>
      <c r="FA262" s="189"/>
      <c r="FB262" s="189"/>
      <c r="FC262" s="189"/>
      <c r="FD262" s="189"/>
      <c r="FE262" s="189"/>
      <c r="FF262" s="189"/>
      <c r="FG262" s="189"/>
    </row>
    <row r="263" spans="1:163" ht="18.75" customHeight="1" x14ac:dyDescent="0.4">
      <c r="B263" s="5"/>
      <c r="C263" s="5"/>
      <c r="D263" s="339"/>
      <c r="E263" s="339"/>
      <c r="F263" s="339"/>
      <c r="G263" s="339"/>
      <c r="H263" s="339"/>
      <c r="I263" s="339"/>
      <c r="J263" s="339"/>
      <c r="K263" s="339"/>
      <c r="L263" s="339"/>
      <c r="M263" s="339"/>
      <c r="N263" s="339"/>
      <c r="O263" s="339"/>
      <c r="P263" s="339"/>
      <c r="Q263" s="339"/>
      <c r="R263" s="339"/>
      <c r="S263" s="339"/>
      <c r="T263" s="339"/>
      <c r="U263" s="339"/>
      <c r="V263" s="339"/>
      <c r="AC263" s="677" t="s">
        <v>370</v>
      </c>
      <c r="AD263" s="677"/>
      <c r="AE263" s="677"/>
      <c r="AF263" s="677"/>
      <c r="AG263" s="677"/>
      <c r="AH263" s="677"/>
      <c r="AI263" s="677"/>
      <c r="AJ263" s="677"/>
      <c r="AK263" s="677"/>
      <c r="AL263" s="677"/>
      <c r="AM263" s="677"/>
      <c r="AN263" s="677"/>
      <c r="AO263" s="677"/>
      <c r="AP263" s="677"/>
      <c r="AQ263" s="677"/>
      <c r="AR263" s="677"/>
      <c r="AS263" s="677"/>
      <c r="AT263" s="677"/>
      <c r="AU263" s="677"/>
      <c r="AV263" s="677"/>
      <c r="AW263" s="677"/>
      <c r="AX263" s="677"/>
      <c r="AY263" s="677"/>
      <c r="AZ263" s="677"/>
      <c r="BA263" s="677"/>
      <c r="BB263" s="677"/>
      <c r="BC263" s="677"/>
      <c r="BD263" s="677"/>
      <c r="BE263" s="677"/>
      <c r="BF263" s="677"/>
      <c r="BG263" s="677"/>
      <c r="BH263" s="677"/>
      <c r="BI263" s="677"/>
      <c r="BJ263" s="677"/>
      <c r="BK263" s="677"/>
      <c r="BP263" s="5"/>
      <c r="BQ263" s="5"/>
      <c r="BR263" s="339"/>
      <c r="BS263" s="339"/>
      <c r="BT263" s="339"/>
      <c r="BU263" s="339"/>
      <c r="BV263" s="339"/>
      <c r="BW263" s="339"/>
      <c r="BX263" s="339"/>
      <c r="BY263" s="339"/>
      <c r="BZ263" s="339"/>
      <c r="CA263" s="339"/>
      <c r="CB263" s="339"/>
      <c r="CC263" s="339"/>
      <c r="CD263" s="339"/>
      <c r="CE263" s="339"/>
      <c r="CF263" s="339"/>
      <c r="CG263" s="339"/>
      <c r="CH263" s="339"/>
      <c r="CI263" s="339"/>
      <c r="CJ263" s="339"/>
      <c r="CQ263" s="338" t="s">
        <v>370</v>
      </c>
      <c r="CR263" s="338"/>
      <c r="CS263" s="338"/>
      <c r="CT263" s="338"/>
      <c r="CU263" s="338"/>
      <c r="CV263" s="338"/>
      <c r="CW263" s="338"/>
      <c r="CX263" s="338"/>
      <c r="CY263" s="338"/>
      <c r="CZ263" s="338"/>
      <c r="DA263" s="338"/>
      <c r="DB263" s="338"/>
      <c r="DC263" s="338"/>
      <c r="DD263" s="338"/>
      <c r="DE263" s="338"/>
      <c r="DF263" s="338"/>
      <c r="DG263" s="338"/>
      <c r="DH263" s="338"/>
      <c r="DI263" s="338"/>
      <c r="DJ263" s="338"/>
      <c r="DK263" s="338"/>
      <c r="DL263" s="338"/>
      <c r="DM263" s="338"/>
      <c r="DN263" s="338"/>
      <c r="DO263" s="338"/>
      <c r="DP263" s="338"/>
      <c r="DQ263" s="338"/>
      <c r="DR263" s="338"/>
      <c r="DS263" s="338"/>
      <c r="DT263" s="338"/>
      <c r="DU263" s="338"/>
      <c r="DV263" s="338"/>
      <c r="DW263" s="338"/>
      <c r="DX263" s="338"/>
      <c r="DY263" s="338"/>
      <c r="ED263" s="193"/>
      <c r="EE263" s="235"/>
      <c r="EF263" s="206"/>
      <c r="EG263" s="206"/>
      <c r="EH263" s="206"/>
      <c r="EI263" s="206"/>
      <c r="EJ263" s="206"/>
      <c r="EK263" s="206"/>
      <c r="EL263" s="206"/>
      <c r="EM263" s="206"/>
      <c r="EN263" s="205"/>
      <c r="EO263" s="189"/>
      <c r="EP263" s="189"/>
      <c r="EQ263" s="189"/>
      <c r="ER263" s="189"/>
      <c r="ES263" s="189"/>
      <c r="ET263" s="189"/>
      <c r="EU263" s="189"/>
      <c r="EV263" s="189"/>
      <c r="EW263" s="189"/>
      <c r="EX263" s="189"/>
      <c r="EY263" s="189"/>
      <c r="EZ263" s="189"/>
      <c r="FA263" s="189"/>
      <c r="FB263" s="189"/>
      <c r="FC263" s="189"/>
      <c r="FD263" s="189"/>
      <c r="FE263" s="189"/>
      <c r="FF263" s="189"/>
      <c r="FG263" s="189"/>
    </row>
    <row r="264" spans="1:163" ht="18.75" customHeight="1" x14ac:dyDescent="0.4">
      <c r="B264" s="5"/>
      <c r="C264" s="5"/>
      <c r="D264" s="678"/>
      <c r="E264" s="678"/>
      <c r="F264" s="678"/>
      <c r="G264" s="6"/>
      <c r="I264" s="6"/>
      <c r="J264" s="6"/>
      <c r="K264" s="6"/>
      <c r="L264" s="5"/>
      <c r="M264" s="161" t="s">
        <v>117</v>
      </c>
      <c r="AC264" s="677"/>
      <c r="AD264" s="677"/>
      <c r="AE264" s="677"/>
      <c r="AF264" s="677"/>
      <c r="AG264" s="677"/>
      <c r="AH264" s="677"/>
      <c r="AI264" s="677"/>
      <c r="AJ264" s="677"/>
      <c r="AK264" s="677"/>
      <c r="AL264" s="677"/>
      <c r="AM264" s="677"/>
      <c r="AN264" s="677"/>
      <c r="AO264" s="677"/>
      <c r="AP264" s="677"/>
      <c r="AQ264" s="677"/>
      <c r="AR264" s="677"/>
      <c r="AS264" s="677"/>
      <c r="AT264" s="677"/>
      <c r="AU264" s="677"/>
      <c r="AV264" s="677"/>
      <c r="AW264" s="677"/>
      <c r="AX264" s="677"/>
      <c r="AY264" s="677"/>
      <c r="AZ264" s="677"/>
      <c r="BA264" s="677"/>
      <c r="BB264" s="677"/>
      <c r="BC264" s="677"/>
      <c r="BD264" s="677"/>
      <c r="BE264" s="677"/>
      <c r="BF264" s="677"/>
      <c r="BG264" s="677"/>
      <c r="BH264" s="677"/>
      <c r="BI264" s="677"/>
      <c r="BJ264" s="677"/>
      <c r="BK264" s="677"/>
      <c r="BP264" s="5"/>
      <c r="BQ264" s="5"/>
      <c r="BR264" s="678"/>
      <c r="BS264" s="678"/>
      <c r="BT264" s="678"/>
      <c r="BU264" s="6"/>
      <c r="BW264" s="6"/>
      <c r="BX264" s="6"/>
      <c r="BY264" s="6"/>
      <c r="BZ264" s="5"/>
      <c r="CA264" s="161" t="s">
        <v>117</v>
      </c>
      <c r="CQ264" s="338"/>
      <c r="CR264" s="338"/>
      <c r="CS264" s="338"/>
      <c r="CT264" s="338"/>
      <c r="CU264" s="338"/>
      <c r="CV264" s="338"/>
      <c r="CW264" s="338"/>
      <c r="CX264" s="338"/>
      <c r="CY264" s="338"/>
      <c r="CZ264" s="338"/>
      <c r="DA264" s="338"/>
      <c r="DB264" s="338"/>
      <c r="DC264" s="338"/>
      <c r="DD264" s="338"/>
      <c r="DE264" s="338"/>
      <c r="DF264" s="338"/>
      <c r="DG264" s="338"/>
      <c r="DH264" s="338"/>
      <c r="DI264" s="338"/>
      <c r="DJ264" s="338"/>
      <c r="DK264" s="338"/>
      <c r="DL264" s="338"/>
      <c r="DM264" s="338"/>
      <c r="DN264" s="338"/>
      <c r="DO264" s="338"/>
      <c r="DP264" s="338"/>
      <c r="DQ264" s="338"/>
      <c r="DR264" s="338"/>
      <c r="DS264" s="338"/>
      <c r="DT264" s="338"/>
      <c r="DU264" s="338"/>
      <c r="DV264" s="338"/>
      <c r="DW264" s="338"/>
      <c r="DX264" s="338"/>
      <c r="DY264" s="338"/>
      <c r="ED264" s="206"/>
      <c r="EE264" s="206"/>
      <c r="EF264" s="206"/>
      <c r="EG264" s="206"/>
      <c r="EH264" s="206"/>
      <c r="EI264" s="206"/>
      <c r="EJ264" s="206"/>
      <c r="EK264" s="206"/>
      <c r="EL264" s="206"/>
      <c r="EM264" s="206"/>
      <c r="EN264" s="205"/>
      <c r="EO264" s="189"/>
      <c r="EP264" s="189"/>
      <c r="EQ264" s="189"/>
      <c r="ER264" s="189"/>
      <c r="ES264" s="189"/>
      <c r="ET264" s="189"/>
      <c r="EU264" s="189"/>
      <c r="EV264" s="189"/>
      <c r="EW264" s="189"/>
      <c r="EX264" s="189"/>
      <c r="EY264" s="189"/>
      <c r="EZ264" s="189"/>
      <c r="FA264" s="189"/>
      <c r="FB264" s="189"/>
      <c r="FC264" s="189"/>
      <c r="FD264" s="189"/>
      <c r="FE264" s="189"/>
      <c r="FF264" s="189"/>
      <c r="FG264" s="189"/>
    </row>
    <row r="265" spans="1:163" ht="18.75" customHeight="1" x14ac:dyDescent="0.4">
      <c r="B265" s="5"/>
      <c r="C265" s="5"/>
      <c r="D265" s="330" t="s">
        <v>458</v>
      </c>
      <c r="E265" s="330"/>
      <c r="F265" s="330"/>
      <c r="G265" s="330"/>
      <c r="H265" s="330"/>
      <c r="I265" s="330"/>
      <c r="J265" s="330"/>
      <c r="K265" s="330"/>
      <c r="L265" s="330"/>
      <c r="M265" s="330"/>
      <c r="N265" s="330"/>
      <c r="O265" s="330"/>
      <c r="P265" s="330"/>
      <c r="Q265" s="330"/>
      <c r="R265" s="330"/>
      <c r="S265" s="330"/>
      <c r="T265" s="330"/>
      <c r="U265" s="330"/>
      <c r="V265" s="330"/>
      <c r="AC265" s="677"/>
      <c r="AD265" s="677"/>
      <c r="AE265" s="677"/>
      <c r="AF265" s="677"/>
      <c r="AG265" s="677"/>
      <c r="AH265" s="677"/>
      <c r="AI265" s="677"/>
      <c r="AJ265" s="677"/>
      <c r="AK265" s="677"/>
      <c r="AL265" s="677"/>
      <c r="AM265" s="677"/>
      <c r="AN265" s="677"/>
      <c r="AO265" s="677"/>
      <c r="AP265" s="677"/>
      <c r="AQ265" s="677"/>
      <c r="AR265" s="677"/>
      <c r="AS265" s="677"/>
      <c r="AT265" s="677"/>
      <c r="AU265" s="677"/>
      <c r="AV265" s="677"/>
      <c r="AW265" s="677"/>
      <c r="AX265" s="677"/>
      <c r="AY265" s="677"/>
      <c r="AZ265" s="677"/>
      <c r="BA265" s="677"/>
      <c r="BB265" s="677"/>
      <c r="BC265" s="677"/>
      <c r="BD265" s="677"/>
      <c r="BE265" s="677"/>
      <c r="BF265" s="677"/>
      <c r="BG265" s="677"/>
      <c r="BH265" s="677"/>
      <c r="BI265" s="677"/>
      <c r="BJ265" s="677"/>
      <c r="BK265" s="677"/>
      <c r="BP265" s="5"/>
      <c r="BQ265" s="5"/>
      <c r="BR265" s="330" t="s">
        <v>458</v>
      </c>
      <c r="BS265" s="330"/>
      <c r="BT265" s="330"/>
      <c r="BU265" s="330"/>
      <c r="BV265" s="330"/>
      <c r="BW265" s="330"/>
      <c r="BX265" s="330"/>
      <c r="BY265" s="330"/>
      <c r="BZ265" s="330"/>
      <c r="CA265" s="330"/>
      <c r="CB265" s="330"/>
      <c r="CC265" s="330"/>
      <c r="CD265" s="330"/>
      <c r="CE265" s="330"/>
      <c r="CF265" s="330"/>
      <c r="CG265" s="330"/>
      <c r="CH265" s="330"/>
      <c r="CI265" s="330"/>
      <c r="CJ265" s="330"/>
      <c r="CQ265" s="338"/>
      <c r="CR265" s="338"/>
      <c r="CS265" s="338"/>
      <c r="CT265" s="338"/>
      <c r="CU265" s="338"/>
      <c r="CV265" s="338"/>
      <c r="CW265" s="338"/>
      <c r="CX265" s="338"/>
      <c r="CY265" s="338"/>
      <c r="CZ265" s="338"/>
      <c r="DA265" s="338"/>
      <c r="DB265" s="338"/>
      <c r="DC265" s="338"/>
      <c r="DD265" s="338"/>
      <c r="DE265" s="338"/>
      <c r="DF265" s="338"/>
      <c r="DG265" s="338"/>
      <c r="DH265" s="338"/>
      <c r="DI265" s="338"/>
      <c r="DJ265" s="338"/>
      <c r="DK265" s="338"/>
      <c r="DL265" s="338"/>
      <c r="DM265" s="338"/>
      <c r="DN265" s="338"/>
      <c r="DO265" s="338"/>
      <c r="DP265" s="338"/>
      <c r="DQ265" s="338"/>
      <c r="DR265" s="338"/>
      <c r="DS265" s="338"/>
      <c r="DT265" s="338"/>
      <c r="DU265" s="338"/>
      <c r="DV265" s="338"/>
      <c r="DW265" s="338"/>
      <c r="DX265" s="338"/>
      <c r="DY265" s="338"/>
      <c r="ED265" s="194"/>
      <c r="EE265" s="234"/>
      <c r="EF265" s="199"/>
      <c r="EG265" s="199"/>
      <c r="EH265" s="199"/>
      <c r="EI265" s="199"/>
      <c r="EJ265" s="199"/>
      <c r="EK265" s="199"/>
      <c r="EL265" s="199"/>
      <c r="EM265" s="199"/>
      <c r="EN265" s="205"/>
      <c r="EO265" s="205"/>
      <c r="EP265" s="205"/>
      <c r="EQ265" s="205"/>
      <c r="ER265" s="205"/>
      <c r="ES265" s="205"/>
      <c r="ET265" s="205"/>
      <c r="EU265" s="205"/>
      <c r="EV265" s="205"/>
      <c r="EW265" s="205"/>
      <c r="EX265" s="205"/>
      <c r="EY265" s="205"/>
      <c r="EZ265" s="205"/>
      <c r="FA265" s="205"/>
      <c r="FB265" s="205"/>
      <c r="FC265" s="205"/>
      <c r="FD265" s="205"/>
      <c r="FE265" s="205"/>
      <c r="FF265" s="205"/>
      <c r="FG265" s="205"/>
    </row>
    <row r="266" spans="1:163" ht="18.75" customHeight="1" x14ac:dyDescent="0.4">
      <c r="B266" s="5"/>
      <c r="C266" s="5"/>
      <c r="D266" s="339" t="s">
        <v>386</v>
      </c>
      <c r="E266" s="339"/>
      <c r="F266" s="339"/>
      <c r="G266" s="339"/>
      <c r="H266" s="339"/>
      <c r="I266" s="339"/>
      <c r="J266" s="339"/>
      <c r="K266" s="339"/>
      <c r="L266" s="339"/>
      <c r="M266" s="339"/>
      <c r="N266" s="339"/>
      <c r="O266" s="339"/>
      <c r="P266" s="339"/>
      <c r="Q266" s="339"/>
      <c r="R266" s="339"/>
      <c r="S266" s="339"/>
      <c r="T266" s="339"/>
      <c r="U266" s="339"/>
      <c r="V266" s="339"/>
      <c r="W266" s="5"/>
      <c r="X266" s="5"/>
      <c r="Y266" s="5"/>
      <c r="Z266" s="5"/>
      <c r="AA266" s="5"/>
      <c r="AB266" s="5"/>
      <c r="AC266" s="5"/>
      <c r="AD266" s="5"/>
      <c r="AE266" s="5"/>
      <c r="BP266" s="5"/>
      <c r="BQ266" s="5"/>
      <c r="BR266" s="339" t="s">
        <v>386</v>
      </c>
      <c r="BS266" s="339"/>
      <c r="BT266" s="339"/>
      <c r="BU266" s="339"/>
      <c r="BV266" s="339"/>
      <c r="BW266" s="339"/>
      <c r="BX266" s="339"/>
      <c r="BY266" s="339"/>
      <c r="BZ266" s="339"/>
      <c r="CA266" s="339"/>
      <c r="CB266" s="339"/>
      <c r="CC266" s="339"/>
      <c r="CD266" s="339"/>
      <c r="CE266" s="339"/>
      <c r="CF266" s="339"/>
      <c r="CG266" s="339"/>
      <c r="CH266" s="339"/>
      <c r="CI266" s="339"/>
      <c r="CJ266" s="339"/>
      <c r="CK266" s="5"/>
      <c r="CL266" s="5"/>
      <c r="CM266" s="5"/>
      <c r="CN266" s="5"/>
      <c r="CO266" s="5"/>
      <c r="CP266" s="5"/>
      <c r="CQ266" s="5"/>
      <c r="CR266" s="5"/>
      <c r="CS266" s="5"/>
      <c r="ED266" s="194"/>
      <c r="EE266" s="234"/>
      <c r="EF266" s="199"/>
      <c r="EG266" s="199"/>
      <c r="EH266" s="199"/>
      <c r="EI266" s="199"/>
      <c r="EJ266" s="199"/>
      <c r="EK266" s="199"/>
      <c r="EL266" s="199"/>
      <c r="EM266" s="199"/>
      <c r="EN266" s="205"/>
      <c r="EO266" s="189"/>
      <c r="EP266" s="189"/>
      <c r="EQ266" s="189"/>
      <c r="ER266" s="189"/>
      <c r="ES266" s="189"/>
      <c r="ET266" s="189"/>
      <c r="EU266" s="189"/>
      <c r="EV266" s="189"/>
      <c r="EW266" s="189"/>
      <c r="EX266" s="189"/>
      <c r="EY266" s="189"/>
      <c r="EZ266" s="189"/>
      <c r="FA266" s="189"/>
      <c r="FB266" s="189"/>
      <c r="FC266" s="189"/>
      <c r="FD266" s="189"/>
      <c r="FE266" s="189"/>
      <c r="FF266" s="189"/>
      <c r="FG266" s="189"/>
    </row>
    <row r="267" spans="1:163" ht="18.75" customHeight="1" x14ac:dyDescent="0.4">
      <c r="B267" s="5"/>
      <c r="C267" s="5"/>
      <c r="D267" s="339"/>
      <c r="E267" s="339"/>
      <c r="F267" s="339"/>
      <c r="G267" s="339"/>
      <c r="H267" s="339"/>
      <c r="I267" s="339"/>
      <c r="J267" s="339"/>
      <c r="K267" s="339"/>
      <c r="L267" s="339"/>
      <c r="M267" s="339"/>
      <c r="N267" s="339"/>
      <c r="O267" s="339"/>
      <c r="P267" s="339"/>
      <c r="Q267" s="339"/>
      <c r="R267" s="339"/>
      <c r="S267" s="339"/>
      <c r="T267" s="339"/>
      <c r="U267" s="339"/>
      <c r="V267" s="339"/>
      <c r="W267" s="5"/>
      <c r="X267" s="5"/>
      <c r="Y267" s="5"/>
      <c r="Z267" s="5"/>
      <c r="AA267" s="5"/>
      <c r="AB267" s="5"/>
      <c r="AC267" s="5"/>
      <c r="AD267" s="5"/>
      <c r="AE267" s="5"/>
      <c r="BP267" s="5"/>
      <c r="BQ267" s="5"/>
      <c r="BR267" s="339"/>
      <c r="BS267" s="339"/>
      <c r="BT267" s="339"/>
      <c r="BU267" s="339"/>
      <c r="BV267" s="339"/>
      <c r="BW267" s="339"/>
      <c r="BX267" s="339"/>
      <c r="BY267" s="339"/>
      <c r="BZ267" s="339"/>
      <c r="CA267" s="339"/>
      <c r="CB267" s="339"/>
      <c r="CC267" s="339"/>
      <c r="CD267" s="339"/>
      <c r="CE267" s="339"/>
      <c r="CF267" s="339"/>
      <c r="CG267" s="339"/>
      <c r="CH267" s="339"/>
      <c r="CI267" s="339"/>
      <c r="CJ267" s="339"/>
      <c r="CK267" s="5"/>
      <c r="CL267" s="5"/>
      <c r="CM267" s="5"/>
      <c r="CN267" s="5"/>
      <c r="CO267" s="5"/>
      <c r="CP267" s="5"/>
      <c r="CQ267" s="5"/>
      <c r="CR267" s="5"/>
      <c r="CS267" s="5"/>
      <c r="ED267" s="194"/>
      <c r="EE267" s="234"/>
      <c r="EF267" s="199"/>
      <c r="EG267" s="199"/>
      <c r="EH267" s="199"/>
      <c r="EI267" s="199"/>
      <c r="EJ267" s="199"/>
      <c r="EK267" s="199"/>
      <c r="EL267" s="199"/>
      <c r="EM267" s="199"/>
      <c r="EN267" s="205"/>
      <c r="EO267" s="189"/>
      <c r="EP267" s="189"/>
      <c r="EQ267" s="189"/>
      <c r="ER267" s="189"/>
      <c r="ES267" s="189"/>
      <c r="ET267" s="189"/>
      <c r="EU267" s="189"/>
      <c r="EV267" s="189"/>
      <c r="EW267" s="189"/>
      <c r="EX267" s="189"/>
      <c r="EY267" s="189"/>
      <c r="EZ267" s="189"/>
      <c r="FA267" s="189"/>
      <c r="FB267" s="189"/>
      <c r="FC267" s="189"/>
      <c r="FD267" s="189"/>
      <c r="FE267" s="189"/>
      <c r="FF267" s="189"/>
      <c r="FG267" s="189"/>
    </row>
    <row r="268" spans="1:163" ht="18.75" customHeight="1" x14ac:dyDescent="0.4">
      <c r="A268" s="183"/>
      <c r="B268" s="190"/>
      <c r="C268" s="190"/>
      <c r="D268" s="190"/>
      <c r="E268" s="190"/>
      <c r="F268" s="190"/>
      <c r="G268" s="190"/>
      <c r="H268" s="190"/>
      <c r="I268" s="190"/>
      <c r="J268" s="190"/>
      <c r="K268" s="190"/>
      <c r="L268" s="190"/>
      <c r="M268" s="190"/>
      <c r="N268" s="190"/>
      <c r="O268" s="190"/>
      <c r="P268" s="190"/>
      <c r="Q268" s="190"/>
      <c r="R268" s="190"/>
      <c r="S268" s="190"/>
      <c r="T268" s="190"/>
      <c r="U268" s="190"/>
      <c r="V268" s="190"/>
      <c r="W268" s="190"/>
      <c r="X268" s="190"/>
      <c r="Y268" s="190"/>
      <c r="Z268" s="190"/>
      <c r="AA268" s="190"/>
      <c r="AB268" s="190"/>
      <c r="AC268" s="190"/>
      <c r="AD268" s="190"/>
      <c r="AE268" s="190"/>
      <c r="AF268" s="183"/>
      <c r="AG268" s="183"/>
      <c r="AH268" s="183"/>
      <c r="AI268" s="183"/>
      <c r="AJ268" s="183"/>
      <c r="AK268" s="183"/>
      <c r="AL268" s="183"/>
      <c r="AM268" s="183"/>
      <c r="AN268" s="183"/>
      <c r="AO268" s="183"/>
      <c r="AP268" s="183"/>
      <c r="AQ268" s="183"/>
      <c r="AR268" s="183"/>
      <c r="AS268" s="183"/>
      <c r="AT268" s="183"/>
      <c r="AU268" s="183"/>
      <c r="AV268" s="183"/>
      <c r="AW268" s="183"/>
      <c r="AX268" s="183"/>
      <c r="AY268" s="183"/>
      <c r="AZ268" s="183"/>
      <c r="BA268" s="183"/>
      <c r="BB268" s="183"/>
      <c r="BC268" s="183"/>
      <c r="BD268" s="183"/>
      <c r="BE268" s="183"/>
      <c r="BF268" s="183"/>
      <c r="BG268" s="183"/>
      <c r="BH268" s="183"/>
      <c r="BI268" s="183"/>
      <c r="BJ268" s="183"/>
      <c r="BK268" s="183"/>
      <c r="BL268" s="183"/>
      <c r="BM268" s="183"/>
      <c r="BN268" s="183"/>
      <c r="BO268" s="183"/>
      <c r="BP268" s="183"/>
      <c r="BQ268" s="183"/>
      <c r="BR268" s="183"/>
      <c r="BS268" s="183"/>
      <c r="BT268" s="183"/>
      <c r="BU268" s="183"/>
      <c r="BV268" s="183"/>
      <c r="BW268" s="183"/>
      <c r="BX268" s="183"/>
      <c r="BY268" s="183"/>
      <c r="BZ268" s="183"/>
      <c r="CA268" s="183"/>
      <c r="CB268" s="183"/>
      <c r="CC268" s="183"/>
      <c r="CD268" s="183"/>
      <c r="CE268" s="183"/>
      <c r="CF268" s="183"/>
      <c r="CG268" s="183"/>
      <c r="CH268" s="183"/>
      <c r="CI268" s="183"/>
      <c r="CJ268" s="183"/>
      <c r="CK268" s="183"/>
      <c r="CL268" s="183"/>
      <c r="CM268" s="183"/>
      <c r="CN268" s="183"/>
      <c r="CO268" s="183"/>
      <c r="CP268" s="183"/>
      <c r="CQ268" s="183"/>
      <c r="CR268" s="183"/>
      <c r="CS268" s="183"/>
      <c r="CT268" s="183"/>
      <c r="CU268" s="183"/>
      <c r="CV268" s="183"/>
      <c r="CW268" s="183"/>
      <c r="CX268" s="183"/>
      <c r="CY268" s="183"/>
      <c r="CZ268" s="183"/>
      <c r="DA268" s="183"/>
      <c r="DB268" s="183"/>
      <c r="DC268" s="183"/>
      <c r="DD268" s="183"/>
      <c r="DE268" s="183"/>
      <c r="DF268" s="183"/>
      <c r="DG268" s="183"/>
      <c r="DH268" s="183"/>
      <c r="DI268" s="183"/>
      <c r="DJ268" s="183"/>
      <c r="DK268" s="183"/>
      <c r="DL268" s="183"/>
      <c r="DM268" s="183"/>
      <c r="DN268" s="183"/>
      <c r="DO268" s="183"/>
      <c r="DP268" s="183"/>
      <c r="DQ268" s="183"/>
      <c r="DR268" s="183"/>
      <c r="DS268" s="183"/>
      <c r="DT268" s="183"/>
      <c r="DU268" s="183"/>
      <c r="DV268" s="183"/>
      <c r="DW268" s="183"/>
      <c r="DX268" s="183"/>
      <c r="DY268" s="183"/>
      <c r="DZ268" s="183"/>
      <c r="EA268" s="183"/>
      <c r="EB268" s="183"/>
      <c r="ED268" s="194"/>
      <c r="EE268" s="234"/>
      <c r="EF268" s="199"/>
      <c r="EG268" s="199"/>
      <c r="EH268" s="199"/>
      <c r="EI268" s="199"/>
      <c r="EJ268" s="199"/>
      <c r="EK268" s="199"/>
      <c r="EL268" s="199"/>
      <c r="EM268" s="199"/>
      <c r="EN268" s="205"/>
      <c r="EO268" s="189"/>
      <c r="EP268" s="189"/>
      <c r="EQ268" s="189"/>
      <c r="ER268" s="189"/>
      <c r="ES268" s="189"/>
      <c r="ET268" s="189"/>
      <c r="EU268" s="189"/>
      <c r="EV268" s="189"/>
      <c r="EW268" s="189"/>
      <c r="EX268" s="189"/>
      <c r="EY268" s="189"/>
      <c r="EZ268" s="189"/>
      <c r="FA268" s="189"/>
      <c r="FB268" s="189"/>
      <c r="FC268" s="189"/>
      <c r="FD268" s="189"/>
      <c r="FE268" s="189"/>
      <c r="FF268" s="189"/>
      <c r="FG268" s="189"/>
    </row>
    <row r="269" spans="1:163" ht="18.75" customHeight="1" x14ac:dyDescent="0.4">
      <c r="B269" s="5"/>
      <c r="C269" s="5"/>
      <c r="D269" s="262" t="s">
        <v>459</v>
      </c>
      <c r="BR269" s="262" t="s">
        <v>459</v>
      </c>
      <c r="ED269" s="206"/>
      <c r="EE269" s="206"/>
      <c r="EF269" s="206"/>
      <c r="EG269" s="206"/>
      <c r="EH269" s="206"/>
      <c r="EI269" s="206"/>
      <c r="EJ269" s="206"/>
      <c r="EK269" s="206"/>
      <c r="EL269" s="206"/>
      <c r="EM269" s="206"/>
      <c r="EN269" s="205"/>
      <c r="EO269" s="189"/>
      <c r="EP269" s="189"/>
      <c r="EQ269" s="189"/>
      <c r="ER269" s="189"/>
      <c r="ES269" s="189"/>
      <c r="ET269" s="189"/>
      <c r="EU269" s="189"/>
      <c r="EV269" s="189"/>
      <c r="EW269" s="189"/>
      <c r="EX269" s="189"/>
      <c r="EY269" s="189"/>
      <c r="EZ269" s="189"/>
      <c r="FA269" s="189"/>
      <c r="FB269" s="189"/>
      <c r="FC269" s="189"/>
      <c r="FD269" s="189"/>
      <c r="FE269" s="189"/>
      <c r="FF269" s="189"/>
      <c r="FG269" s="189"/>
    </row>
    <row r="270" spans="1:163" s="238" customFormat="1" ht="18.75" customHeight="1" x14ac:dyDescent="0.4">
      <c r="A270" s="69"/>
      <c r="B270" s="69"/>
      <c r="C270" s="69"/>
      <c r="D270" s="659"/>
      <c r="E270" s="660"/>
      <c r="F270" s="660"/>
      <c r="G270" s="660"/>
      <c r="H270" s="660"/>
      <c r="I270" s="660"/>
      <c r="J270" s="660"/>
      <c r="K270" s="660"/>
      <c r="L270" s="660"/>
      <c r="M270" s="660"/>
      <c r="N270" s="660"/>
      <c r="O270" s="660"/>
      <c r="P270" s="660"/>
      <c r="Q270" s="660"/>
      <c r="R270" s="660"/>
      <c r="S270" s="660"/>
      <c r="T270" s="660"/>
      <c r="U270" s="660"/>
      <c r="V270" s="660"/>
      <c r="W270" s="660"/>
      <c r="X270" s="660"/>
      <c r="Y270" s="660"/>
      <c r="Z270" s="660"/>
      <c r="AA270" s="660"/>
      <c r="AB270" s="660"/>
      <c r="AC270" s="660"/>
      <c r="AD270" s="660"/>
      <c r="AE270" s="660"/>
      <c r="AF270" s="660"/>
      <c r="AG270" s="660"/>
      <c r="AH270" s="660"/>
      <c r="AI270" s="660"/>
      <c r="AJ270" s="660"/>
      <c r="AK270" s="660"/>
      <c r="AL270" s="660"/>
      <c r="AM270" s="660"/>
      <c r="AN270" s="660"/>
      <c r="AO270" s="660"/>
      <c r="AP270" s="660"/>
      <c r="AQ270" s="660"/>
      <c r="AR270" s="660"/>
      <c r="AS270" s="660"/>
      <c r="AT270" s="660"/>
      <c r="AU270" s="660"/>
      <c r="AV270" s="660"/>
      <c r="AW270" s="660"/>
      <c r="AX270" s="660"/>
      <c r="AY270" s="660"/>
      <c r="AZ270" s="660"/>
      <c r="BA270" s="660"/>
      <c r="BB270" s="660"/>
      <c r="BC270" s="660"/>
      <c r="BD270" s="660"/>
      <c r="BE270" s="660"/>
      <c r="BF270" s="660"/>
      <c r="BG270" s="660"/>
      <c r="BH270" s="660"/>
      <c r="BI270" s="660"/>
      <c r="BJ270" s="660"/>
      <c r="BK270" s="661"/>
      <c r="BL270" s="38"/>
      <c r="BM270" s="38"/>
      <c r="BN270" s="38"/>
      <c r="BO270" s="38"/>
      <c r="BP270" s="38"/>
      <c r="BQ270" s="38"/>
      <c r="BR270" s="668" t="s">
        <v>460</v>
      </c>
      <c r="BS270" s="669"/>
      <c r="BT270" s="669"/>
      <c r="BU270" s="669"/>
      <c r="BV270" s="669"/>
      <c r="BW270" s="669"/>
      <c r="BX270" s="669"/>
      <c r="BY270" s="669"/>
      <c r="BZ270" s="669"/>
      <c r="CA270" s="669"/>
      <c r="CB270" s="669"/>
      <c r="CC270" s="669"/>
      <c r="CD270" s="669"/>
      <c r="CE270" s="669"/>
      <c r="CF270" s="669"/>
      <c r="CG270" s="669"/>
      <c r="CH270" s="669"/>
      <c r="CI270" s="669"/>
      <c r="CJ270" s="669"/>
      <c r="CK270" s="669"/>
      <c r="CL270" s="669"/>
      <c r="CM270" s="669"/>
      <c r="CN270" s="669"/>
      <c r="CO270" s="669"/>
      <c r="CP270" s="669"/>
      <c r="CQ270" s="669"/>
      <c r="CR270" s="669"/>
      <c r="CS270" s="669"/>
      <c r="CT270" s="669"/>
      <c r="CU270" s="669"/>
      <c r="CV270" s="669"/>
      <c r="CW270" s="669"/>
      <c r="CX270" s="669"/>
      <c r="CY270" s="669"/>
      <c r="CZ270" s="669"/>
      <c r="DA270" s="669"/>
      <c r="DB270" s="669"/>
      <c r="DC270" s="669"/>
      <c r="DD270" s="669"/>
      <c r="DE270" s="669"/>
      <c r="DF270" s="669"/>
      <c r="DG270" s="669"/>
      <c r="DH270" s="669"/>
      <c r="DI270" s="669"/>
      <c r="DJ270" s="669"/>
      <c r="DK270" s="669"/>
      <c r="DL270" s="669"/>
      <c r="DM270" s="669"/>
      <c r="DN270" s="669"/>
      <c r="DO270" s="669"/>
      <c r="DP270" s="669"/>
      <c r="DQ270" s="669"/>
      <c r="DR270" s="669"/>
      <c r="DS270" s="669"/>
      <c r="DT270" s="669"/>
      <c r="DU270" s="669"/>
      <c r="DV270" s="669"/>
      <c r="DW270" s="669"/>
      <c r="DX270" s="669"/>
      <c r="DY270" s="670"/>
      <c r="DZ270" s="38"/>
      <c r="EA270" s="38"/>
      <c r="EB270" s="38"/>
      <c r="EC270" s="183"/>
      <c r="ED270" s="205"/>
      <c r="EE270" s="205"/>
      <c r="EF270" s="205"/>
      <c r="EG270" s="205"/>
      <c r="EH270" s="205"/>
      <c r="EI270" s="189"/>
      <c r="EJ270" s="189"/>
      <c r="EK270" s="189"/>
      <c r="EL270" s="189"/>
      <c r="EM270" s="189"/>
      <c r="EN270" s="205"/>
      <c r="EO270" s="189"/>
      <c r="EP270" s="189"/>
      <c r="EQ270" s="189"/>
      <c r="ER270" s="189"/>
      <c r="ES270" s="189"/>
      <c r="ET270" s="189"/>
      <c r="EU270" s="189"/>
      <c r="EV270" s="189"/>
      <c r="EW270" s="189"/>
      <c r="EX270" s="189"/>
      <c r="EY270" s="189"/>
      <c r="EZ270" s="189"/>
      <c r="FA270" s="189"/>
      <c r="FB270" s="189"/>
      <c r="FC270" s="189"/>
      <c r="FD270" s="189"/>
      <c r="FE270" s="189"/>
      <c r="FF270" s="189"/>
      <c r="FG270" s="189"/>
    </row>
    <row r="271" spans="1:163" s="3" customFormat="1" ht="18.75" customHeight="1" x14ac:dyDescent="0.4">
      <c r="A271" s="69"/>
      <c r="B271" s="69"/>
      <c r="C271" s="69"/>
      <c r="D271" s="662"/>
      <c r="E271" s="663"/>
      <c r="F271" s="663"/>
      <c r="G271" s="663"/>
      <c r="H271" s="663"/>
      <c r="I271" s="663"/>
      <c r="J271" s="663"/>
      <c r="K271" s="663"/>
      <c r="L271" s="663"/>
      <c r="M271" s="663"/>
      <c r="N271" s="663"/>
      <c r="O271" s="663"/>
      <c r="P271" s="663"/>
      <c r="Q271" s="663"/>
      <c r="R271" s="663"/>
      <c r="S271" s="663"/>
      <c r="T271" s="663"/>
      <c r="U271" s="663"/>
      <c r="V271" s="663"/>
      <c r="W271" s="663"/>
      <c r="X271" s="663"/>
      <c r="Y271" s="663"/>
      <c r="Z271" s="663"/>
      <c r="AA271" s="663"/>
      <c r="AB271" s="663"/>
      <c r="AC271" s="663"/>
      <c r="AD271" s="663"/>
      <c r="AE271" s="663"/>
      <c r="AF271" s="663"/>
      <c r="AG271" s="663"/>
      <c r="AH271" s="663"/>
      <c r="AI271" s="663"/>
      <c r="AJ271" s="663"/>
      <c r="AK271" s="663"/>
      <c r="AL271" s="663"/>
      <c r="AM271" s="663"/>
      <c r="AN271" s="663"/>
      <c r="AO271" s="663"/>
      <c r="AP271" s="663"/>
      <c r="AQ271" s="663"/>
      <c r="AR271" s="663"/>
      <c r="AS271" s="663"/>
      <c r="AT271" s="663"/>
      <c r="AU271" s="663"/>
      <c r="AV271" s="663"/>
      <c r="AW271" s="663"/>
      <c r="AX271" s="663"/>
      <c r="AY271" s="663"/>
      <c r="AZ271" s="663"/>
      <c r="BA271" s="663"/>
      <c r="BB271" s="663"/>
      <c r="BC271" s="663"/>
      <c r="BD271" s="663"/>
      <c r="BE271" s="663"/>
      <c r="BF271" s="663"/>
      <c r="BG271" s="663"/>
      <c r="BH271" s="663"/>
      <c r="BI271" s="663"/>
      <c r="BJ271" s="663"/>
      <c r="BK271" s="664"/>
      <c r="BL271" s="38"/>
      <c r="BM271" s="38"/>
      <c r="BN271" s="38"/>
      <c r="BO271" s="38"/>
      <c r="BP271" s="38"/>
      <c r="BQ271" s="38"/>
      <c r="BR271" s="671"/>
      <c r="BS271" s="672"/>
      <c r="BT271" s="672"/>
      <c r="BU271" s="672"/>
      <c r="BV271" s="672"/>
      <c r="BW271" s="672"/>
      <c r="BX271" s="672"/>
      <c r="BY271" s="672"/>
      <c r="BZ271" s="672"/>
      <c r="CA271" s="672"/>
      <c r="CB271" s="672"/>
      <c r="CC271" s="672"/>
      <c r="CD271" s="672"/>
      <c r="CE271" s="672"/>
      <c r="CF271" s="672"/>
      <c r="CG271" s="672"/>
      <c r="CH271" s="672"/>
      <c r="CI271" s="672"/>
      <c r="CJ271" s="672"/>
      <c r="CK271" s="672"/>
      <c r="CL271" s="672"/>
      <c r="CM271" s="672"/>
      <c r="CN271" s="672"/>
      <c r="CO271" s="672"/>
      <c r="CP271" s="672"/>
      <c r="CQ271" s="672"/>
      <c r="CR271" s="672"/>
      <c r="CS271" s="672"/>
      <c r="CT271" s="672"/>
      <c r="CU271" s="672"/>
      <c r="CV271" s="672"/>
      <c r="CW271" s="672"/>
      <c r="CX271" s="672"/>
      <c r="CY271" s="672"/>
      <c r="CZ271" s="672"/>
      <c r="DA271" s="672"/>
      <c r="DB271" s="672"/>
      <c r="DC271" s="672"/>
      <c r="DD271" s="672"/>
      <c r="DE271" s="672"/>
      <c r="DF271" s="672"/>
      <c r="DG271" s="672"/>
      <c r="DH271" s="672"/>
      <c r="DI271" s="672"/>
      <c r="DJ271" s="672"/>
      <c r="DK271" s="672"/>
      <c r="DL271" s="672"/>
      <c r="DM271" s="672"/>
      <c r="DN271" s="672"/>
      <c r="DO271" s="672"/>
      <c r="DP271" s="672"/>
      <c r="DQ271" s="672"/>
      <c r="DR271" s="672"/>
      <c r="DS271" s="672"/>
      <c r="DT271" s="672"/>
      <c r="DU271" s="672"/>
      <c r="DV271" s="672"/>
      <c r="DW271" s="672"/>
      <c r="DX271" s="672"/>
      <c r="DY271" s="673"/>
      <c r="DZ271" s="38"/>
      <c r="EA271" s="38"/>
      <c r="EB271" s="38"/>
      <c r="EC271" s="38"/>
      <c r="ED271" s="263"/>
      <c r="EE271" s="61"/>
    </row>
    <row r="272" spans="1:163" s="3" customFormat="1" ht="18.75" customHeight="1" x14ac:dyDescent="0.4">
      <c r="A272" s="69"/>
      <c r="B272" s="69"/>
      <c r="C272" s="69"/>
      <c r="D272" s="662"/>
      <c r="E272" s="663"/>
      <c r="F272" s="663"/>
      <c r="G272" s="663"/>
      <c r="H272" s="663"/>
      <c r="I272" s="663"/>
      <c r="J272" s="663"/>
      <c r="K272" s="663"/>
      <c r="L272" s="663"/>
      <c r="M272" s="663"/>
      <c r="N272" s="663"/>
      <c r="O272" s="663"/>
      <c r="P272" s="663"/>
      <c r="Q272" s="663"/>
      <c r="R272" s="663"/>
      <c r="S272" s="663"/>
      <c r="T272" s="663"/>
      <c r="U272" s="663"/>
      <c r="V272" s="663"/>
      <c r="W272" s="663"/>
      <c r="X272" s="663"/>
      <c r="Y272" s="663"/>
      <c r="Z272" s="663"/>
      <c r="AA272" s="663"/>
      <c r="AB272" s="663"/>
      <c r="AC272" s="663"/>
      <c r="AD272" s="663"/>
      <c r="AE272" s="663"/>
      <c r="AF272" s="663"/>
      <c r="AG272" s="663"/>
      <c r="AH272" s="663"/>
      <c r="AI272" s="663"/>
      <c r="AJ272" s="663"/>
      <c r="AK272" s="663"/>
      <c r="AL272" s="663"/>
      <c r="AM272" s="663"/>
      <c r="AN272" s="663"/>
      <c r="AO272" s="663"/>
      <c r="AP272" s="663"/>
      <c r="AQ272" s="663"/>
      <c r="AR272" s="663"/>
      <c r="AS272" s="663"/>
      <c r="AT272" s="663"/>
      <c r="AU272" s="663"/>
      <c r="AV272" s="663"/>
      <c r="AW272" s="663"/>
      <c r="AX272" s="663"/>
      <c r="AY272" s="663"/>
      <c r="AZ272" s="663"/>
      <c r="BA272" s="663"/>
      <c r="BB272" s="663"/>
      <c r="BC272" s="663"/>
      <c r="BD272" s="663"/>
      <c r="BE272" s="663"/>
      <c r="BF272" s="663"/>
      <c r="BG272" s="663"/>
      <c r="BH272" s="663"/>
      <c r="BI272" s="663"/>
      <c r="BJ272" s="663"/>
      <c r="BK272" s="664"/>
      <c r="BL272" s="38"/>
      <c r="BM272" s="38"/>
      <c r="BN272" s="38"/>
      <c r="BO272" s="38"/>
      <c r="BP272" s="38"/>
      <c r="BQ272" s="38"/>
      <c r="BR272" s="671"/>
      <c r="BS272" s="672"/>
      <c r="BT272" s="672"/>
      <c r="BU272" s="672"/>
      <c r="BV272" s="672"/>
      <c r="BW272" s="672"/>
      <c r="BX272" s="672"/>
      <c r="BY272" s="672"/>
      <c r="BZ272" s="672"/>
      <c r="CA272" s="672"/>
      <c r="CB272" s="672"/>
      <c r="CC272" s="672"/>
      <c r="CD272" s="672"/>
      <c r="CE272" s="672"/>
      <c r="CF272" s="672"/>
      <c r="CG272" s="672"/>
      <c r="CH272" s="672"/>
      <c r="CI272" s="672"/>
      <c r="CJ272" s="672"/>
      <c r="CK272" s="672"/>
      <c r="CL272" s="672"/>
      <c r="CM272" s="672"/>
      <c r="CN272" s="672"/>
      <c r="CO272" s="672"/>
      <c r="CP272" s="672"/>
      <c r="CQ272" s="672"/>
      <c r="CR272" s="672"/>
      <c r="CS272" s="672"/>
      <c r="CT272" s="672"/>
      <c r="CU272" s="672"/>
      <c r="CV272" s="672"/>
      <c r="CW272" s="672"/>
      <c r="CX272" s="672"/>
      <c r="CY272" s="672"/>
      <c r="CZ272" s="672"/>
      <c r="DA272" s="672"/>
      <c r="DB272" s="672"/>
      <c r="DC272" s="672"/>
      <c r="DD272" s="672"/>
      <c r="DE272" s="672"/>
      <c r="DF272" s="672"/>
      <c r="DG272" s="672"/>
      <c r="DH272" s="672"/>
      <c r="DI272" s="672"/>
      <c r="DJ272" s="672"/>
      <c r="DK272" s="672"/>
      <c r="DL272" s="672"/>
      <c r="DM272" s="672"/>
      <c r="DN272" s="672"/>
      <c r="DO272" s="672"/>
      <c r="DP272" s="672"/>
      <c r="DQ272" s="672"/>
      <c r="DR272" s="672"/>
      <c r="DS272" s="672"/>
      <c r="DT272" s="672"/>
      <c r="DU272" s="672"/>
      <c r="DV272" s="672"/>
      <c r="DW272" s="672"/>
      <c r="DX272" s="672"/>
      <c r="DY272" s="673"/>
      <c r="DZ272" s="38"/>
      <c r="EA272" s="38"/>
      <c r="EB272" s="38"/>
      <c r="EC272" s="38"/>
      <c r="ED272" s="263"/>
      <c r="EE272" s="61"/>
    </row>
    <row r="273" spans="1:195" s="3" customFormat="1" ht="18.75" customHeight="1" x14ac:dyDescent="0.4">
      <c r="A273" s="69"/>
      <c r="B273" s="69"/>
      <c r="C273" s="69"/>
      <c r="D273" s="665"/>
      <c r="E273" s="666"/>
      <c r="F273" s="666"/>
      <c r="G273" s="666"/>
      <c r="H273" s="666"/>
      <c r="I273" s="666"/>
      <c r="J273" s="666"/>
      <c r="K273" s="666"/>
      <c r="L273" s="666"/>
      <c r="M273" s="666"/>
      <c r="N273" s="666"/>
      <c r="O273" s="666"/>
      <c r="P273" s="666"/>
      <c r="Q273" s="666"/>
      <c r="R273" s="666"/>
      <c r="S273" s="666"/>
      <c r="T273" s="666"/>
      <c r="U273" s="666"/>
      <c r="V273" s="666"/>
      <c r="W273" s="666"/>
      <c r="X273" s="666"/>
      <c r="Y273" s="666"/>
      <c r="Z273" s="666"/>
      <c r="AA273" s="666"/>
      <c r="AB273" s="666"/>
      <c r="AC273" s="666"/>
      <c r="AD273" s="666"/>
      <c r="AE273" s="666"/>
      <c r="AF273" s="666"/>
      <c r="AG273" s="666"/>
      <c r="AH273" s="666"/>
      <c r="AI273" s="666"/>
      <c r="AJ273" s="666"/>
      <c r="AK273" s="666"/>
      <c r="AL273" s="666"/>
      <c r="AM273" s="666"/>
      <c r="AN273" s="666"/>
      <c r="AO273" s="666"/>
      <c r="AP273" s="666"/>
      <c r="AQ273" s="666"/>
      <c r="AR273" s="666"/>
      <c r="AS273" s="666"/>
      <c r="AT273" s="666"/>
      <c r="AU273" s="666"/>
      <c r="AV273" s="666"/>
      <c r="AW273" s="666"/>
      <c r="AX273" s="666"/>
      <c r="AY273" s="666"/>
      <c r="AZ273" s="666"/>
      <c r="BA273" s="666"/>
      <c r="BB273" s="666"/>
      <c r="BC273" s="666"/>
      <c r="BD273" s="666"/>
      <c r="BE273" s="666"/>
      <c r="BF273" s="666"/>
      <c r="BG273" s="666"/>
      <c r="BH273" s="666"/>
      <c r="BI273" s="666"/>
      <c r="BJ273" s="666"/>
      <c r="BK273" s="667"/>
      <c r="BL273" s="38"/>
      <c r="BM273" s="38"/>
      <c r="BN273" s="38"/>
      <c r="BO273" s="38"/>
      <c r="BP273" s="38"/>
      <c r="BQ273" s="38"/>
      <c r="BR273" s="674"/>
      <c r="BS273" s="675"/>
      <c r="BT273" s="675"/>
      <c r="BU273" s="675"/>
      <c r="BV273" s="675"/>
      <c r="BW273" s="675"/>
      <c r="BX273" s="675"/>
      <c r="BY273" s="675"/>
      <c r="BZ273" s="675"/>
      <c r="CA273" s="675"/>
      <c r="CB273" s="675"/>
      <c r="CC273" s="675"/>
      <c r="CD273" s="675"/>
      <c r="CE273" s="675"/>
      <c r="CF273" s="675"/>
      <c r="CG273" s="675"/>
      <c r="CH273" s="675"/>
      <c r="CI273" s="675"/>
      <c r="CJ273" s="675"/>
      <c r="CK273" s="675"/>
      <c r="CL273" s="675"/>
      <c r="CM273" s="675"/>
      <c r="CN273" s="675"/>
      <c r="CO273" s="675"/>
      <c r="CP273" s="675"/>
      <c r="CQ273" s="675"/>
      <c r="CR273" s="675"/>
      <c r="CS273" s="675"/>
      <c r="CT273" s="675"/>
      <c r="CU273" s="675"/>
      <c r="CV273" s="675"/>
      <c r="CW273" s="675"/>
      <c r="CX273" s="675"/>
      <c r="CY273" s="675"/>
      <c r="CZ273" s="675"/>
      <c r="DA273" s="675"/>
      <c r="DB273" s="675"/>
      <c r="DC273" s="675"/>
      <c r="DD273" s="675"/>
      <c r="DE273" s="675"/>
      <c r="DF273" s="675"/>
      <c r="DG273" s="675"/>
      <c r="DH273" s="675"/>
      <c r="DI273" s="675"/>
      <c r="DJ273" s="675"/>
      <c r="DK273" s="675"/>
      <c r="DL273" s="675"/>
      <c r="DM273" s="675"/>
      <c r="DN273" s="675"/>
      <c r="DO273" s="675"/>
      <c r="DP273" s="675"/>
      <c r="DQ273" s="675"/>
      <c r="DR273" s="675"/>
      <c r="DS273" s="675"/>
      <c r="DT273" s="675"/>
      <c r="DU273" s="675"/>
      <c r="DV273" s="675"/>
      <c r="DW273" s="675"/>
      <c r="DX273" s="675"/>
      <c r="DY273" s="676"/>
      <c r="DZ273" s="38"/>
      <c r="EA273" s="38"/>
      <c r="EB273" s="38"/>
      <c r="EC273" s="38"/>
      <c r="ED273" s="38"/>
      <c r="EE273" s="61"/>
    </row>
    <row r="274" spans="1:195" s="3" customFormat="1" ht="18.75" customHeight="1" x14ac:dyDescent="0.4">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8"/>
      <c r="CN274" s="38"/>
      <c r="CO274" s="38"/>
      <c r="CP274" s="38"/>
      <c r="CQ274" s="38"/>
      <c r="CR274" s="38"/>
      <c r="CS274" s="38"/>
      <c r="CT274" s="38"/>
      <c r="CU274" s="38"/>
      <c r="CV274" s="38"/>
      <c r="CW274" s="38"/>
      <c r="CX274" s="38"/>
      <c r="CY274" s="38"/>
      <c r="CZ274" s="38"/>
      <c r="DA274" s="38"/>
      <c r="DB274" s="38"/>
      <c r="DC274" s="38"/>
      <c r="DD274" s="38"/>
      <c r="DE274" s="38"/>
      <c r="DF274" s="38"/>
      <c r="DG274" s="38"/>
      <c r="DH274" s="38"/>
      <c r="DI274" s="38"/>
      <c r="DJ274" s="38"/>
      <c r="DK274" s="38"/>
      <c r="DL274" s="38"/>
      <c r="DM274" s="38"/>
      <c r="DN274" s="38"/>
      <c r="DO274" s="38"/>
      <c r="DP274" s="38"/>
      <c r="DQ274" s="38"/>
      <c r="DR274" s="38"/>
      <c r="DS274" s="38"/>
      <c r="DT274" s="38"/>
      <c r="DU274" s="38"/>
      <c r="DV274" s="38"/>
      <c r="DW274" s="38"/>
      <c r="DX274" s="38"/>
      <c r="DY274" s="38"/>
      <c r="DZ274" s="38"/>
      <c r="EA274" s="38"/>
      <c r="EB274" s="38"/>
      <c r="EC274" s="38"/>
      <c r="ED274" s="38"/>
      <c r="EE274" s="61"/>
    </row>
    <row r="275" spans="1:195" s="3" customFormat="1" ht="18.75" customHeight="1" x14ac:dyDescent="0.4">
      <c r="A275" s="260"/>
      <c r="B275" s="260"/>
      <c r="C275" s="260"/>
      <c r="D275" s="260"/>
      <c r="E275" s="260"/>
      <c r="F275" s="260"/>
      <c r="G275" s="260"/>
      <c r="H275" s="260"/>
      <c r="I275" s="260"/>
      <c r="J275" s="260"/>
      <c r="K275" s="260"/>
      <c r="L275" s="260"/>
      <c r="M275" s="260"/>
      <c r="N275" s="260"/>
      <c r="O275" s="260"/>
      <c r="P275" s="260"/>
      <c r="Q275" s="260"/>
      <c r="R275" s="260"/>
      <c r="S275" s="260"/>
      <c r="T275" s="260"/>
      <c r="U275" s="260"/>
      <c r="V275" s="260"/>
      <c r="W275" s="260"/>
      <c r="X275" s="260"/>
      <c r="Y275" s="260"/>
      <c r="Z275" s="260"/>
      <c r="AA275" s="260"/>
      <c r="AB275" s="260"/>
      <c r="AC275" s="260"/>
      <c r="AD275" s="26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3"/>
      <c r="AY275" s="183"/>
      <c r="AZ275" s="183"/>
      <c r="BA275" s="183"/>
      <c r="BB275" s="183"/>
      <c r="BC275" s="183"/>
      <c r="BD275" s="183"/>
      <c r="BE275" s="183"/>
      <c r="BF275" s="183"/>
      <c r="BG275" s="183"/>
      <c r="BH275" s="183"/>
      <c r="BI275" s="183"/>
      <c r="BJ275" s="183"/>
      <c r="BK275" s="183"/>
      <c r="BL275" s="183"/>
      <c r="BM275" s="183"/>
      <c r="BN275" s="183"/>
      <c r="BO275" s="38"/>
      <c r="BP275" s="38"/>
      <c r="BQ275" s="38"/>
      <c r="BR275" s="262" t="s">
        <v>461</v>
      </c>
      <c r="BS275" s="38"/>
      <c r="BT275" s="38"/>
      <c r="BU275" s="38"/>
      <c r="BV275" s="38"/>
      <c r="BW275" s="38"/>
      <c r="BX275" s="38"/>
      <c r="BY275" s="38"/>
      <c r="BZ275" s="38"/>
      <c r="CA275" s="38"/>
      <c r="CB275" s="38"/>
      <c r="CC275" s="80"/>
      <c r="CD275" s="80"/>
      <c r="CE275" s="80"/>
      <c r="CF275" s="80"/>
      <c r="CG275" s="80"/>
      <c r="CH275" s="80"/>
      <c r="CI275" s="80"/>
      <c r="CJ275" s="80"/>
      <c r="CK275" s="80"/>
      <c r="CL275" s="80"/>
      <c r="CM275" s="80"/>
      <c r="CN275" s="38"/>
      <c r="CO275" s="38"/>
      <c r="CP275" s="38"/>
      <c r="CQ275" s="38"/>
      <c r="CR275" s="38"/>
      <c r="CS275" s="38"/>
      <c r="CT275" s="38"/>
      <c r="CU275" s="38"/>
      <c r="CV275" s="38"/>
      <c r="CW275" s="38"/>
      <c r="CX275" s="38"/>
      <c r="CY275" s="38"/>
      <c r="CZ275" s="38"/>
      <c r="DA275" s="38"/>
      <c r="DB275" s="38"/>
      <c r="DC275" s="38"/>
      <c r="DD275" s="38"/>
      <c r="DE275" s="38"/>
      <c r="DF275" s="38"/>
      <c r="DG275" s="38"/>
      <c r="DH275" s="38"/>
      <c r="DI275" s="38"/>
      <c r="DJ275" s="38"/>
      <c r="DK275" s="80"/>
      <c r="DL275" s="80"/>
      <c r="DM275" s="80"/>
      <c r="DN275" s="80"/>
      <c r="DO275" s="80"/>
      <c r="DP275" s="80"/>
      <c r="DQ275" s="80"/>
      <c r="DR275" s="80"/>
      <c r="DS275" s="80"/>
      <c r="DT275" s="80"/>
      <c r="DU275" s="80"/>
      <c r="DV275" s="38"/>
      <c r="DW275" s="38"/>
      <c r="DX275" s="38"/>
      <c r="DY275" s="38"/>
      <c r="DZ275" s="38"/>
      <c r="EA275" s="38"/>
      <c r="EB275" s="38"/>
      <c r="EC275" s="38"/>
      <c r="ED275" s="38"/>
      <c r="EE275" s="61"/>
    </row>
    <row r="276" spans="1:195" s="3" customFormat="1" ht="18.75" customHeight="1" x14ac:dyDescent="0.4">
      <c r="A276" s="260"/>
      <c r="B276" s="260"/>
      <c r="C276" s="260"/>
      <c r="D276" s="260"/>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183"/>
      <c r="AF276" s="183"/>
      <c r="AG276" s="183"/>
      <c r="AH276" s="183"/>
      <c r="AI276" s="183"/>
      <c r="AJ276" s="183"/>
      <c r="AK276" s="183"/>
      <c r="AL276" s="183"/>
      <c r="AM276" s="183"/>
      <c r="AN276" s="183"/>
      <c r="AO276" s="183"/>
      <c r="AP276" s="183"/>
      <c r="AQ276" s="183"/>
      <c r="AR276" s="183"/>
      <c r="AS276" s="183"/>
      <c r="AT276" s="183"/>
      <c r="AU276" s="183"/>
      <c r="AV276" s="183"/>
      <c r="AW276" s="183"/>
      <c r="AX276" s="183"/>
      <c r="AY276" s="183"/>
      <c r="AZ276" s="183"/>
      <c r="BA276" s="183"/>
      <c r="BB276" s="183"/>
      <c r="BC276" s="183"/>
      <c r="BD276" s="183"/>
      <c r="BE276" s="183"/>
      <c r="BF276" s="183"/>
      <c r="BG276" s="183"/>
      <c r="BH276" s="183"/>
      <c r="BI276" s="183"/>
      <c r="BJ276" s="183"/>
      <c r="BK276" s="183"/>
      <c r="BL276" s="183"/>
      <c r="BM276" s="183"/>
      <c r="BN276" s="183"/>
      <c r="BO276" s="183"/>
      <c r="BP276" s="183"/>
      <c r="BQ276" s="183"/>
      <c r="BR276" s="183"/>
      <c r="BS276" s="183"/>
      <c r="BT276" s="183"/>
      <c r="BU276" s="183"/>
      <c r="BV276" s="183"/>
      <c r="BW276" s="183"/>
      <c r="BX276" s="183"/>
      <c r="BY276" s="183"/>
      <c r="BZ276" s="183"/>
      <c r="CA276" s="183"/>
      <c r="CB276" s="183"/>
      <c r="CC276" s="261"/>
      <c r="CD276" s="261"/>
      <c r="CE276" s="261"/>
      <c r="CF276" s="261"/>
      <c r="CG276" s="261"/>
      <c r="CH276" s="261"/>
      <c r="CI276" s="261"/>
      <c r="CJ276" s="261"/>
      <c r="CK276" s="261"/>
      <c r="CL276" s="261"/>
      <c r="CM276" s="261"/>
      <c r="CN276" s="183"/>
      <c r="CO276" s="183"/>
      <c r="CP276" s="183"/>
      <c r="CQ276" s="183"/>
      <c r="CR276" s="183"/>
      <c r="CS276" s="183"/>
      <c r="CT276" s="183"/>
      <c r="CU276" s="183"/>
      <c r="CV276" s="183"/>
      <c r="CW276" s="183"/>
      <c r="CX276" s="183"/>
      <c r="CY276" s="183"/>
      <c r="CZ276" s="183"/>
      <c r="DA276" s="183"/>
      <c r="DB276" s="183"/>
      <c r="DC276" s="183"/>
      <c r="DD276" s="183"/>
      <c r="DE276" s="183"/>
      <c r="DF276" s="183"/>
      <c r="DG276" s="183"/>
      <c r="DH276" s="183"/>
      <c r="DI276" s="183"/>
      <c r="DJ276" s="183"/>
      <c r="DK276" s="261"/>
      <c r="DL276" s="261"/>
      <c r="DM276" s="261"/>
      <c r="DN276" s="261"/>
      <c r="DO276" s="261"/>
      <c r="DP276" s="261"/>
      <c r="DQ276" s="261"/>
      <c r="DR276" s="261"/>
      <c r="DS276" s="261"/>
      <c r="DT276" s="261"/>
      <c r="DU276" s="261"/>
      <c r="DV276" s="183"/>
      <c r="DW276" s="183"/>
      <c r="DX276" s="183"/>
      <c r="DY276" s="183"/>
      <c r="DZ276" s="183"/>
      <c r="EA276" s="183"/>
      <c r="EB276" s="183"/>
      <c r="EC276" s="38"/>
      <c r="ED276" s="38"/>
      <c r="EE276" s="61"/>
    </row>
    <row r="277" spans="1:195" s="3" customFormat="1" ht="18.75" customHeight="1" x14ac:dyDescent="0.4">
      <c r="A277" s="260"/>
      <c r="B277" s="260"/>
      <c r="C277" s="260"/>
      <c r="D277" s="260"/>
      <c r="E277" s="260"/>
      <c r="F277" s="260"/>
      <c r="G277" s="260"/>
      <c r="H277" s="260"/>
      <c r="I277" s="260"/>
      <c r="J277" s="260"/>
      <c r="K277" s="260"/>
      <c r="L277" s="260"/>
      <c r="M277" s="260"/>
      <c r="N277" s="260"/>
      <c r="O277" s="260"/>
      <c r="P277" s="260"/>
      <c r="Q277" s="260"/>
      <c r="R277" s="260"/>
      <c r="S277" s="260"/>
      <c r="T277" s="260"/>
      <c r="U277" s="260"/>
      <c r="V277" s="260"/>
      <c r="W277" s="260"/>
      <c r="X277" s="260"/>
      <c r="Y277" s="260"/>
      <c r="Z277" s="260"/>
      <c r="AA277" s="260"/>
      <c r="AB277" s="260"/>
      <c r="AC277" s="260"/>
      <c r="AD277" s="260"/>
      <c r="AE277" s="183"/>
      <c r="AF277" s="183"/>
      <c r="AG277" s="183"/>
      <c r="AH277" s="183"/>
      <c r="AI277" s="183"/>
      <c r="AJ277" s="183"/>
      <c r="AK277" s="183"/>
      <c r="AL277" s="183"/>
      <c r="AM277" s="183"/>
      <c r="AN277" s="183"/>
      <c r="AO277" s="183"/>
      <c r="AP277" s="183"/>
      <c r="AQ277" s="183"/>
      <c r="AR277" s="183"/>
      <c r="AS277" s="183"/>
      <c r="AT277" s="183"/>
      <c r="AU277" s="183"/>
      <c r="AV277" s="183"/>
      <c r="AW277" s="183"/>
      <c r="AX277" s="183"/>
      <c r="AY277" s="183"/>
      <c r="AZ277" s="183"/>
      <c r="BA277" s="183"/>
      <c r="BB277" s="183"/>
      <c r="BC277" s="183"/>
      <c r="BD277" s="183"/>
      <c r="BE277" s="183"/>
      <c r="BF277" s="183"/>
      <c r="BG277" s="183"/>
      <c r="BH277" s="183"/>
      <c r="BI277" s="183"/>
      <c r="BJ277" s="183"/>
      <c r="BK277" s="183"/>
      <c r="BL277" s="183"/>
      <c r="BM277" s="183"/>
      <c r="BN277" s="183"/>
      <c r="BO277" s="183"/>
      <c r="BP277" s="183"/>
      <c r="BQ277" s="183"/>
      <c r="BR277" s="183"/>
      <c r="BS277" s="183"/>
      <c r="BT277" s="183"/>
      <c r="BU277" s="183"/>
      <c r="BV277" s="183"/>
      <c r="BW277" s="183"/>
      <c r="BX277" s="183"/>
      <c r="BY277" s="183"/>
      <c r="BZ277" s="183"/>
      <c r="CA277" s="183"/>
      <c r="CB277" s="183"/>
      <c r="CC277" s="261"/>
      <c r="CD277" s="261"/>
      <c r="CE277" s="261"/>
      <c r="CF277" s="261"/>
      <c r="CG277" s="261"/>
      <c r="CH277" s="261"/>
      <c r="CI277" s="261"/>
      <c r="CJ277" s="261"/>
      <c r="CK277" s="261"/>
      <c r="CL277" s="261"/>
      <c r="CM277" s="261"/>
      <c r="CN277" s="183"/>
      <c r="CO277" s="183"/>
      <c r="CP277" s="183"/>
      <c r="CQ277" s="183"/>
      <c r="CR277" s="183"/>
      <c r="CS277" s="183"/>
      <c r="CT277" s="183"/>
      <c r="CU277" s="183"/>
      <c r="CV277" s="183"/>
      <c r="CW277" s="183"/>
      <c r="CX277" s="183"/>
      <c r="CY277" s="183"/>
      <c r="CZ277" s="183"/>
      <c r="DA277" s="183"/>
      <c r="DB277" s="183"/>
      <c r="DC277" s="183"/>
      <c r="DD277" s="183"/>
      <c r="DE277" s="183"/>
      <c r="DF277" s="183"/>
      <c r="DG277" s="183"/>
      <c r="DH277" s="183"/>
      <c r="DI277" s="183"/>
      <c r="DJ277" s="183"/>
      <c r="DK277" s="261"/>
      <c r="DL277" s="261"/>
      <c r="DM277" s="261"/>
      <c r="DN277" s="261"/>
      <c r="DO277" s="261"/>
      <c r="DP277" s="261"/>
      <c r="DQ277" s="261"/>
      <c r="DR277" s="261"/>
      <c r="DS277" s="261"/>
      <c r="DT277" s="261"/>
      <c r="DU277" s="261"/>
      <c r="DV277" s="183"/>
      <c r="DW277" s="183"/>
      <c r="DX277" s="183"/>
      <c r="DY277" s="183"/>
      <c r="DZ277" s="183"/>
      <c r="EA277" s="183"/>
      <c r="EB277" s="183"/>
      <c r="EC277" s="38"/>
      <c r="ED277" s="38"/>
      <c r="EE277" s="61"/>
    </row>
    <row r="278" spans="1:195" s="238" customFormat="1" ht="18.75" customHeight="1" x14ac:dyDescent="0.4">
      <c r="A278" s="305" t="s">
        <v>490</v>
      </c>
      <c r="B278" s="305"/>
      <c r="C278" s="305"/>
      <c r="D278" s="305"/>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183"/>
      <c r="BP278" s="183"/>
      <c r="BQ278" s="183"/>
      <c r="BR278" s="183"/>
      <c r="BS278" s="183"/>
      <c r="BT278" s="183"/>
      <c r="BU278" s="183"/>
      <c r="BV278" s="183"/>
      <c r="BW278" s="183"/>
      <c r="BX278" s="183"/>
      <c r="BY278" s="183"/>
      <c r="BZ278" s="183"/>
      <c r="CA278" s="183"/>
      <c r="CB278" s="183"/>
      <c r="CC278" s="183"/>
      <c r="CD278" s="183"/>
      <c r="CE278" s="183"/>
      <c r="CF278" s="183"/>
      <c r="CG278" s="183"/>
      <c r="CH278" s="183"/>
      <c r="CI278" s="183"/>
      <c r="CJ278" s="183"/>
      <c r="CK278" s="183"/>
      <c r="CL278" s="183"/>
      <c r="CM278" s="183"/>
      <c r="CN278" s="183"/>
      <c r="CO278" s="183"/>
      <c r="CP278" s="183"/>
      <c r="CQ278" s="183"/>
      <c r="CR278" s="183"/>
      <c r="CS278" s="183"/>
      <c r="CT278" s="183"/>
      <c r="CU278" s="183"/>
      <c r="CV278" s="183"/>
      <c r="CW278" s="183"/>
      <c r="CX278" s="183"/>
      <c r="CY278" s="183"/>
      <c r="CZ278" s="183"/>
      <c r="DA278" s="183"/>
      <c r="DB278" s="183"/>
      <c r="DC278" s="183"/>
      <c r="DD278" s="183"/>
      <c r="DE278" s="183"/>
      <c r="DF278" s="183"/>
      <c r="DG278" s="183"/>
      <c r="DH278" s="183"/>
      <c r="DI278" s="183"/>
      <c r="DJ278" s="183"/>
      <c r="DK278" s="183"/>
      <c r="DL278" s="183"/>
      <c r="DM278" s="183"/>
      <c r="DN278" s="183"/>
      <c r="DO278" s="183"/>
      <c r="DP278" s="183"/>
      <c r="DQ278" s="183"/>
      <c r="DR278" s="183"/>
      <c r="DS278" s="183"/>
      <c r="DT278" s="183"/>
      <c r="DU278" s="183"/>
      <c r="DV278" s="183"/>
      <c r="DW278" s="183"/>
      <c r="DX278" s="183"/>
      <c r="DY278" s="183"/>
      <c r="DZ278" s="183"/>
      <c r="EA278" s="183"/>
      <c r="EB278" s="183"/>
      <c r="EC278" s="183"/>
      <c r="ED278" s="183"/>
      <c r="EE278" s="230"/>
    </row>
    <row r="279" spans="1:195" s="238" customFormat="1" ht="18.75" customHeight="1" x14ac:dyDescent="0.4">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371" t="s">
        <v>248</v>
      </c>
      <c r="BF279" s="372"/>
      <c r="BG279" s="372"/>
      <c r="BH279" s="372"/>
      <c r="BI279" s="372"/>
      <c r="BJ279" s="372"/>
      <c r="BK279" s="372"/>
      <c r="BL279" s="373"/>
      <c r="BM279" s="58"/>
      <c r="BN279" s="5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8"/>
      <c r="CN279" s="38"/>
      <c r="CO279" s="38"/>
      <c r="CP279" s="38"/>
      <c r="CQ279" s="38"/>
      <c r="CR279" s="38"/>
      <c r="CS279" s="38"/>
      <c r="CT279" s="38"/>
      <c r="CU279" s="38"/>
      <c r="CV279" s="38"/>
      <c r="CW279" s="38"/>
      <c r="CX279" s="38"/>
      <c r="CY279" s="38"/>
      <c r="CZ279" s="38"/>
      <c r="DA279" s="38"/>
      <c r="DB279" s="38"/>
      <c r="DC279" s="38"/>
      <c r="DD279" s="38"/>
      <c r="DE279" s="38"/>
      <c r="DF279" s="38"/>
      <c r="DG279" s="38"/>
      <c r="DH279" s="38"/>
      <c r="DI279" s="38"/>
      <c r="DJ279" s="38"/>
      <c r="DK279" s="38"/>
      <c r="DL279" s="38"/>
      <c r="DM279" s="38"/>
      <c r="DN279" s="38"/>
      <c r="DO279" s="38"/>
      <c r="DP279" s="38"/>
      <c r="DQ279" s="38"/>
      <c r="DR279" s="38"/>
      <c r="DS279" s="38"/>
      <c r="DT279" s="38"/>
      <c r="DU279" s="38"/>
      <c r="DV279" s="38"/>
      <c r="DW279" s="38"/>
      <c r="DX279" s="38"/>
      <c r="DY279" s="38"/>
      <c r="DZ279" s="38"/>
      <c r="EA279" s="38"/>
      <c r="EB279" s="38"/>
      <c r="EC279" s="183"/>
      <c r="ED279" s="183"/>
      <c r="EE279" s="230"/>
    </row>
    <row r="280" spans="1:195" s="238" customFormat="1" ht="18.75" customHeight="1" x14ac:dyDescent="0.4">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374"/>
      <c r="BF280" s="375"/>
      <c r="BG280" s="375"/>
      <c r="BH280" s="375"/>
      <c r="BI280" s="375"/>
      <c r="BJ280" s="375"/>
      <c r="BK280" s="375"/>
      <c r="BL280" s="376"/>
      <c r="BM280" s="58"/>
      <c r="BN280" s="58"/>
      <c r="BO280" s="58"/>
      <c r="BP280" s="58"/>
      <c r="BQ280" s="58"/>
      <c r="BR280" s="58"/>
      <c r="BS280" s="58"/>
      <c r="BT280" s="58"/>
      <c r="BU280" s="58"/>
      <c r="BV280" s="58"/>
      <c r="BW280" s="58"/>
      <c r="BX280" s="58"/>
      <c r="BY280" s="58"/>
      <c r="BZ280" s="58"/>
      <c r="CA280" s="58"/>
      <c r="CB280" s="58"/>
      <c r="CC280" s="58"/>
      <c r="CD280" s="58"/>
      <c r="CE280" s="58"/>
      <c r="CF280" s="58"/>
      <c r="CG280" s="58"/>
      <c r="CH280" s="58"/>
      <c r="CI280" s="58"/>
      <c r="CJ280" s="58"/>
      <c r="CK280" s="58"/>
      <c r="CL280" s="58"/>
      <c r="CM280" s="58"/>
      <c r="CN280" s="58"/>
      <c r="CO280" s="58"/>
      <c r="CP280" s="58"/>
      <c r="CQ280" s="58"/>
      <c r="CR280" s="58"/>
      <c r="CS280" s="58"/>
      <c r="CT280" s="58"/>
      <c r="CU280" s="58"/>
      <c r="CV280" s="58"/>
      <c r="CW280" s="58"/>
      <c r="CX280" s="58"/>
      <c r="CY280" s="58"/>
      <c r="CZ280" s="58"/>
      <c r="DA280" s="58"/>
      <c r="DB280" s="58"/>
      <c r="DC280" s="58"/>
      <c r="DD280" s="58"/>
      <c r="DE280" s="58"/>
      <c r="DF280" s="58"/>
      <c r="DG280" s="58"/>
      <c r="DH280" s="58"/>
      <c r="DI280" s="58"/>
      <c r="DJ280" s="58"/>
      <c r="DK280" s="58"/>
      <c r="DL280" s="58"/>
      <c r="DM280" s="58"/>
      <c r="DN280" s="58"/>
      <c r="DO280" s="58"/>
      <c r="DP280" s="58"/>
      <c r="DQ280" s="58"/>
      <c r="DR280" s="58"/>
      <c r="DS280" s="371" t="s">
        <v>213</v>
      </c>
      <c r="DT280" s="372"/>
      <c r="DU280" s="372"/>
      <c r="DV280" s="372"/>
      <c r="DW280" s="372"/>
      <c r="DX280" s="372"/>
      <c r="DY280" s="372"/>
      <c r="DZ280" s="373"/>
      <c r="EA280" s="58"/>
      <c r="EB280" s="58"/>
      <c r="EC280" s="183"/>
      <c r="ED280" s="183"/>
      <c r="EE280" s="230"/>
    </row>
    <row r="281" spans="1:195" s="238" customFormat="1" ht="18.75" customHeight="1" x14ac:dyDescent="0.4">
      <c r="A281" s="58"/>
      <c r="B281" s="59"/>
      <c r="C281" s="59" t="s">
        <v>47</v>
      </c>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58"/>
      <c r="BY281" s="58"/>
      <c r="BZ281" s="58"/>
      <c r="CA281" s="58"/>
      <c r="CB281" s="58"/>
      <c r="CC281" s="58"/>
      <c r="CD281" s="58"/>
      <c r="CE281" s="58"/>
      <c r="CF281" s="58"/>
      <c r="CG281" s="58"/>
      <c r="CH281" s="58"/>
      <c r="CI281" s="58"/>
      <c r="CJ281" s="58"/>
      <c r="CK281" s="58"/>
      <c r="CL281" s="58"/>
      <c r="CM281" s="58"/>
      <c r="CN281" s="58"/>
      <c r="CO281" s="58"/>
      <c r="CP281" s="58"/>
      <c r="CQ281" s="58"/>
      <c r="CR281" s="58"/>
      <c r="CS281" s="58"/>
      <c r="CT281" s="58"/>
      <c r="CU281" s="58"/>
      <c r="CV281" s="58"/>
      <c r="CW281" s="58"/>
      <c r="CX281" s="58"/>
      <c r="CY281" s="58"/>
      <c r="CZ281" s="58"/>
      <c r="DA281" s="58"/>
      <c r="DB281" s="58"/>
      <c r="DC281" s="58"/>
      <c r="DD281" s="58"/>
      <c r="DE281" s="58"/>
      <c r="DF281" s="58"/>
      <c r="DG281" s="58"/>
      <c r="DH281" s="58"/>
      <c r="DI281" s="58"/>
      <c r="DJ281" s="58"/>
      <c r="DK281" s="58"/>
      <c r="DL281" s="58"/>
      <c r="DM281" s="58"/>
      <c r="DN281" s="58"/>
      <c r="DO281" s="58"/>
      <c r="DP281" s="58"/>
      <c r="DQ281" s="58"/>
      <c r="DR281" s="58"/>
      <c r="DS281" s="374"/>
      <c r="DT281" s="375"/>
      <c r="DU281" s="375"/>
      <c r="DV281" s="375"/>
      <c r="DW281" s="375"/>
      <c r="DX281" s="375"/>
      <c r="DY281" s="375"/>
      <c r="DZ281" s="376"/>
      <c r="EA281" s="58"/>
      <c r="EB281" s="58"/>
      <c r="EC281" s="183"/>
      <c r="ED281" s="183"/>
      <c r="EE281" s="230"/>
    </row>
    <row r="282" spans="1:195" s="238" customFormat="1" ht="18.75" customHeight="1" x14ac:dyDescent="0.4">
      <c r="A282" s="58"/>
      <c r="B282" s="59"/>
      <c r="C282" s="59" t="s">
        <v>387</v>
      </c>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c r="BH282" s="58"/>
      <c r="BI282" s="58"/>
      <c r="BJ282" s="58"/>
      <c r="BK282" s="58"/>
      <c r="BL282" s="58"/>
      <c r="BM282" s="58"/>
      <c r="BN282" s="58"/>
      <c r="BO282" s="59"/>
      <c r="BP282" s="58"/>
      <c r="BQ282" s="59" t="s">
        <v>47</v>
      </c>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c r="DB282" s="58"/>
      <c r="DC282" s="58"/>
      <c r="DD282" s="58"/>
      <c r="DE282" s="58"/>
      <c r="DF282" s="58"/>
      <c r="DG282" s="58"/>
      <c r="DH282" s="58"/>
      <c r="DI282" s="58"/>
      <c r="DJ282" s="58"/>
      <c r="DK282" s="58"/>
      <c r="DL282" s="58"/>
      <c r="DM282" s="58"/>
      <c r="DN282" s="58"/>
      <c r="DO282" s="58"/>
      <c r="DP282" s="58"/>
      <c r="DQ282" s="58"/>
      <c r="DR282" s="58"/>
      <c r="DS282" s="58"/>
      <c r="DT282" s="58"/>
      <c r="DU282" s="58"/>
      <c r="DV282" s="58"/>
      <c r="DW282" s="58"/>
      <c r="DX282" s="58"/>
      <c r="DY282" s="58"/>
      <c r="DZ282" s="58"/>
      <c r="EA282" s="58"/>
      <c r="EB282" s="58"/>
      <c r="EC282" s="183"/>
      <c r="ED282" s="183"/>
      <c r="EE282" s="230"/>
    </row>
    <row r="283" spans="1:195" ht="18.75" customHeight="1" x14ac:dyDescent="0.4">
      <c r="A283" s="58"/>
      <c r="B283" s="58"/>
      <c r="C283" s="58"/>
      <c r="D283" s="58"/>
      <c r="E283" s="58" t="s">
        <v>48</v>
      </c>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c r="BH283" s="58"/>
      <c r="BI283" s="58"/>
      <c r="BJ283" s="58"/>
      <c r="BK283" s="58"/>
      <c r="BL283" s="58"/>
      <c r="BM283" s="58"/>
      <c r="BN283" s="58"/>
      <c r="BO283" s="59"/>
      <c r="BP283" s="58"/>
      <c r="BQ283" s="59" t="s">
        <v>387</v>
      </c>
      <c r="BR283" s="58"/>
      <c r="BS283" s="58"/>
      <c r="BT283" s="58"/>
      <c r="BU283" s="58"/>
      <c r="BV283" s="58"/>
      <c r="BW283" s="58"/>
      <c r="BX283" s="58"/>
      <c r="BY283" s="58"/>
      <c r="BZ283" s="58"/>
      <c r="CA283" s="58"/>
      <c r="CB283" s="58"/>
      <c r="CC283" s="58"/>
      <c r="CD283" s="58"/>
      <c r="CE283" s="58"/>
      <c r="CF283" s="58"/>
      <c r="CG283" s="58"/>
      <c r="CH283" s="58"/>
      <c r="CI283" s="58"/>
      <c r="CJ283" s="58"/>
      <c r="CK283" s="58"/>
      <c r="CL283" s="58"/>
      <c r="CM283" s="58"/>
      <c r="CN283" s="58"/>
      <c r="CO283" s="58"/>
      <c r="CP283" s="58"/>
      <c r="CQ283" s="58"/>
      <c r="CR283" s="58"/>
      <c r="CS283" s="58"/>
      <c r="CT283" s="58"/>
      <c r="CU283" s="58"/>
      <c r="CV283" s="58"/>
      <c r="CW283" s="58"/>
      <c r="CX283" s="58"/>
      <c r="CY283" s="58"/>
      <c r="CZ283" s="58"/>
      <c r="DA283" s="58"/>
      <c r="DB283" s="58"/>
      <c r="DC283" s="58"/>
      <c r="DD283" s="58"/>
      <c r="DE283" s="58"/>
      <c r="DF283" s="58"/>
      <c r="DG283" s="58"/>
      <c r="DH283" s="58"/>
      <c r="DI283" s="58"/>
      <c r="DJ283" s="58"/>
      <c r="DK283" s="58"/>
      <c r="DL283" s="58"/>
      <c r="DM283" s="58"/>
      <c r="DN283" s="58"/>
      <c r="DO283" s="58"/>
      <c r="DP283" s="58"/>
      <c r="DQ283" s="58"/>
      <c r="DR283" s="58"/>
      <c r="DS283" s="58"/>
      <c r="DT283" s="58"/>
      <c r="DU283" s="58"/>
      <c r="DV283" s="58"/>
      <c r="DW283" s="58"/>
      <c r="DX283" s="58"/>
      <c r="DY283" s="58"/>
      <c r="DZ283" s="58"/>
      <c r="EA283" s="58"/>
      <c r="EB283" s="58"/>
    </row>
    <row r="284" spans="1:195" s="236" customFormat="1" ht="18.75" customHeight="1" thickBot="1" x14ac:dyDescent="0.45">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8"/>
      <c r="BP284" s="58"/>
      <c r="BQ284" s="58"/>
      <c r="BR284" s="58"/>
      <c r="BS284" s="58" t="s">
        <v>48</v>
      </c>
      <c r="BT284" s="58"/>
      <c r="BU284" s="58"/>
      <c r="BV284" s="58"/>
      <c r="BW284" s="58"/>
      <c r="BX284" s="58"/>
      <c r="BY284" s="58"/>
      <c r="BZ284" s="58"/>
      <c r="CA284" s="58"/>
      <c r="CB284" s="58"/>
      <c r="CC284" s="58"/>
      <c r="CD284" s="58"/>
      <c r="CE284" s="58"/>
      <c r="CF284" s="58"/>
      <c r="CG284" s="58"/>
      <c r="CH284" s="58"/>
      <c r="CI284" s="58"/>
      <c r="CJ284" s="58"/>
      <c r="CK284" s="58"/>
      <c r="CL284" s="58"/>
      <c r="CM284" s="58"/>
      <c r="CN284" s="58"/>
      <c r="CO284" s="58"/>
      <c r="CP284" s="58"/>
      <c r="CQ284" s="58"/>
      <c r="CR284" s="58"/>
      <c r="CS284" s="58"/>
      <c r="CT284" s="58"/>
      <c r="CU284" s="58"/>
      <c r="CV284" s="58"/>
      <c r="CW284" s="58"/>
      <c r="CX284" s="58"/>
      <c r="CY284" s="58"/>
      <c r="CZ284" s="58"/>
      <c r="DA284" s="58"/>
      <c r="DB284" s="58"/>
      <c r="DC284" s="58"/>
      <c r="DD284" s="58"/>
      <c r="DE284" s="58"/>
      <c r="DF284" s="58"/>
      <c r="DG284" s="58"/>
      <c r="DH284" s="58"/>
      <c r="DI284" s="58"/>
      <c r="DJ284" s="58"/>
      <c r="DK284" s="58"/>
      <c r="DL284" s="58"/>
      <c r="DM284" s="58"/>
      <c r="DN284" s="58"/>
      <c r="DO284" s="58"/>
      <c r="DP284" s="58"/>
      <c r="DQ284" s="58"/>
      <c r="DR284" s="58"/>
      <c r="DS284" s="58"/>
      <c r="DT284" s="58"/>
      <c r="DU284" s="58"/>
      <c r="DV284" s="58"/>
      <c r="DW284" s="58"/>
      <c r="DX284" s="58"/>
      <c r="DY284" s="58"/>
      <c r="DZ284" s="58"/>
      <c r="EA284" s="58"/>
      <c r="EB284" s="58"/>
      <c r="EC284" s="58"/>
      <c r="ED284" s="187"/>
      <c r="EE284" s="206"/>
      <c r="EF284" s="206"/>
      <c r="EG284" s="206"/>
      <c r="EH284" s="206"/>
      <c r="EI284" s="206"/>
      <c r="EJ284" s="206"/>
      <c r="EK284" s="206"/>
      <c r="EL284" s="206"/>
      <c r="EM284" s="206"/>
      <c r="EN284" s="206"/>
      <c r="EO284" s="206"/>
      <c r="EP284" s="206"/>
      <c r="EQ284" s="206"/>
      <c r="ER284" s="206"/>
      <c r="ES284" s="206"/>
      <c r="ET284" s="206"/>
      <c r="EU284" s="206"/>
      <c r="EV284" s="206"/>
      <c r="EW284" s="206"/>
      <c r="EX284" s="206"/>
      <c r="EY284" s="206"/>
      <c r="EZ284" s="206"/>
      <c r="FA284" s="206"/>
      <c r="FB284" s="206"/>
      <c r="FC284" s="206"/>
      <c r="FD284" s="206"/>
      <c r="FE284" s="206"/>
      <c r="FF284" s="206"/>
      <c r="FG284" s="206"/>
      <c r="FH284" s="206"/>
      <c r="FI284" s="206"/>
      <c r="FJ284" s="206"/>
      <c r="FK284" s="206"/>
      <c r="FL284" s="206"/>
      <c r="FM284" s="206"/>
      <c r="FN284" s="206"/>
      <c r="FO284" s="206"/>
      <c r="FP284" s="206"/>
      <c r="FQ284" s="206"/>
      <c r="FR284" s="206"/>
      <c r="FS284" s="206"/>
      <c r="FT284" s="206"/>
      <c r="FU284" s="206"/>
      <c r="FV284" s="206"/>
      <c r="FW284" s="206"/>
      <c r="FX284" s="206"/>
      <c r="FY284" s="206"/>
      <c r="FZ284" s="206"/>
      <c r="GA284" s="206"/>
      <c r="GB284" s="206"/>
      <c r="GC284" s="206"/>
      <c r="GD284" s="206"/>
      <c r="GE284" s="206"/>
      <c r="GF284" s="206"/>
      <c r="GG284" s="206"/>
      <c r="GH284" s="206"/>
      <c r="GI284" s="206"/>
      <c r="GJ284" s="206"/>
      <c r="GK284" s="206"/>
      <c r="GL284" s="206"/>
      <c r="GM284" s="206"/>
    </row>
    <row r="285" spans="1:195" s="236" customFormat="1" ht="18.75" customHeight="1" thickBot="1" x14ac:dyDescent="0.45">
      <c r="A285" s="58"/>
      <c r="B285" s="58"/>
      <c r="C285" s="58"/>
      <c r="D285" s="58"/>
      <c r="E285" s="58"/>
      <c r="F285" s="651" t="s">
        <v>388</v>
      </c>
      <c r="G285" s="652"/>
      <c r="H285" s="652"/>
      <c r="I285" s="652"/>
      <c r="J285" s="652"/>
      <c r="K285" s="652"/>
      <c r="L285" s="652"/>
      <c r="M285" s="652"/>
      <c r="N285" s="652"/>
      <c r="O285" s="652"/>
      <c r="P285" s="652"/>
      <c r="Q285" s="652"/>
      <c r="R285" s="653" t="s">
        <v>389</v>
      </c>
      <c r="S285" s="654"/>
      <c r="T285" s="654"/>
      <c r="U285" s="654"/>
      <c r="V285" s="654"/>
      <c r="W285" s="654"/>
      <c r="X285" s="654"/>
      <c r="Y285" s="654"/>
      <c r="Z285" s="654"/>
      <c r="AA285" s="654"/>
      <c r="AB285" s="654"/>
      <c r="AC285" s="654"/>
      <c r="AD285" s="654"/>
      <c r="AE285" s="654"/>
      <c r="AF285" s="654"/>
      <c r="AG285" s="654"/>
      <c r="AH285" s="655"/>
      <c r="AI285" s="656"/>
      <c r="AJ285" s="653" t="s">
        <v>390</v>
      </c>
      <c r="AK285" s="654"/>
      <c r="AL285" s="654"/>
      <c r="AM285" s="654"/>
      <c r="AN285" s="654"/>
      <c r="AO285" s="654"/>
      <c r="AP285" s="654"/>
      <c r="AQ285" s="654"/>
      <c r="AR285" s="654"/>
      <c r="AS285" s="654"/>
      <c r="AT285" s="654"/>
      <c r="AU285" s="654"/>
      <c r="AV285" s="654"/>
      <c r="AW285" s="654"/>
      <c r="AX285" s="654"/>
      <c r="AY285" s="654"/>
      <c r="AZ285" s="654"/>
      <c r="BA285" s="654"/>
      <c r="BB285" s="654"/>
      <c r="BC285" s="654"/>
      <c r="BD285" s="654"/>
      <c r="BE285" s="654"/>
      <c r="BF285" s="654"/>
      <c r="BG285" s="654"/>
      <c r="BH285" s="654"/>
      <c r="BI285" s="657"/>
      <c r="BJ285" s="58"/>
      <c r="BK285" s="58"/>
      <c r="BL285" s="58"/>
      <c r="BM285" s="58"/>
      <c r="BN285" s="58"/>
      <c r="BO285" s="58"/>
      <c r="BP285" s="58"/>
      <c r="BQ285" s="58"/>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58"/>
      <c r="DT285" s="58"/>
      <c r="DU285" s="58"/>
      <c r="DV285" s="58"/>
      <c r="DW285" s="58"/>
      <c r="DX285" s="58"/>
      <c r="DY285" s="58"/>
      <c r="DZ285" s="58"/>
      <c r="EA285" s="58"/>
      <c r="EB285" s="58"/>
      <c r="EC285" s="58"/>
      <c r="ED285" s="187"/>
      <c r="EE285" s="206"/>
      <c r="EF285" s="206"/>
      <c r="EG285" s="206"/>
      <c r="EH285" s="206"/>
      <c r="EI285" s="206"/>
      <c r="EJ285" s="206"/>
      <c r="EK285" s="206"/>
      <c r="EL285" s="206"/>
      <c r="EM285" s="206"/>
      <c r="EN285" s="206"/>
      <c r="EO285" s="206"/>
      <c r="EP285" s="206"/>
      <c r="EQ285" s="206"/>
      <c r="ER285" s="206"/>
      <c r="ES285" s="206"/>
      <c r="ET285" s="206"/>
      <c r="EU285" s="206"/>
      <c r="EV285" s="206"/>
      <c r="EW285" s="206"/>
      <c r="EX285" s="206"/>
      <c r="EY285" s="206"/>
      <c r="EZ285" s="206"/>
      <c r="FA285" s="206"/>
      <c r="FB285" s="206"/>
      <c r="FC285" s="206"/>
      <c r="FD285" s="206"/>
      <c r="FE285" s="206"/>
      <c r="FF285" s="206"/>
      <c r="FG285" s="206"/>
      <c r="FH285" s="206"/>
      <c r="FI285" s="206"/>
      <c r="FJ285" s="206"/>
      <c r="FK285" s="206"/>
      <c r="FL285" s="206"/>
      <c r="FM285" s="206"/>
      <c r="FN285" s="206"/>
      <c r="FO285" s="206"/>
      <c r="FP285" s="206"/>
      <c r="FQ285" s="206"/>
      <c r="FR285" s="206"/>
      <c r="FS285" s="206"/>
      <c r="FT285" s="206"/>
      <c r="FU285" s="206"/>
      <c r="FV285" s="206"/>
      <c r="FW285" s="206"/>
      <c r="FX285" s="206"/>
      <c r="FY285" s="206"/>
      <c r="FZ285" s="206"/>
      <c r="GA285" s="206"/>
      <c r="GB285" s="206"/>
      <c r="GC285" s="206"/>
      <c r="GD285" s="206"/>
      <c r="GE285" s="206"/>
      <c r="GF285" s="206"/>
      <c r="GG285" s="206"/>
      <c r="GH285" s="206"/>
      <c r="GI285" s="206"/>
      <c r="GJ285" s="206"/>
      <c r="GK285" s="206"/>
      <c r="GL285" s="206"/>
      <c r="GM285" s="206"/>
    </row>
    <row r="286" spans="1:195" s="236" customFormat="1" ht="18.75" customHeight="1" x14ac:dyDescent="0.4">
      <c r="A286" s="58"/>
      <c r="B286" s="58"/>
      <c r="C286" s="58"/>
      <c r="D286" s="58"/>
      <c r="E286" s="58"/>
      <c r="F286" s="616" t="s">
        <v>392</v>
      </c>
      <c r="G286" s="617"/>
      <c r="H286" s="617"/>
      <c r="I286" s="617"/>
      <c r="J286" s="617"/>
      <c r="K286" s="617"/>
      <c r="L286" s="617"/>
      <c r="M286" s="617"/>
      <c r="N286" s="617"/>
      <c r="O286" s="617"/>
      <c r="P286" s="617"/>
      <c r="Q286" s="618"/>
      <c r="R286" s="625" t="s">
        <v>484</v>
      </c>
      <c r="S286" s="626"/>
      <c r="T286" s="626"/>
      <c r="U286" s="626"/>
      <c r="V286" s="626"/>
      <c r="W286" s="626"/>
      <c r="X286" s="626"/>
      <c r="Y286" s="626"/>
      <c r="Z286" s="626"/>
      <c r="AA286" s="626"/>
      <c r="AB286" s="626"/>
      <c r="AC286" s="626"/>
      <c r="AD286" s="626"/>
      <c r="AE286" s="626"/>
      <c r="AF286" s="626"/>
      <c r="AG286" s="626"/>
      <c r="AH286" s="627"/>
      <c r="AI286" s="628"/>
      <c r="AJ286" s="633"/>
      <c r="AK286" s="627"/>
      <c r="AL286" s="627"/>
      <c r="AM286" s="627"/>
      <c r="AN286" s="627"/>
      <c r="AO286" s="627"/>
      <c r="AP286" s="627"/>
      <c r="AQ286" s="627"/>
      <c r="AR286" s="627"/>
      <c r="AS286" s="627"/>
      <c r="AT286" s="627"/>
      <c r="AU286" s="627"/>
      <c r="AV286" s="627"/>
      <c r="AW286" s="627"/>
      <c r="AX286" s="627"/>
      <c r="AY286" s="627"/>
      <c r="AZ286" s="627"/>
      <c r="BA286" s="627"/>
      <c r="BB286" s="627"/>
      <c r="BC286" s="627"/>
      <c r="BD286" s="627"/>
      <c r="BE286" s="627"/>
      <c r="BF286" s="627"/>
      <c r="BG286" s="627"/>
      <c r="BH286" s="627"/>
      <c r="BI286" s="634"/>
      <c r="BJ286" s="58"/>
      <c r="BK286" s="58"/>
      <c r="BL286" s="58"/>
      <c r="BM286" s="58"/>
      <c r="BN286" s="58"/>
      <c r="BO286" s="58"/>
      <c r="BP286" s="58"/>
      <c r="BQ286" s="58"/>
      <c r="BR286" s="58"/>
      <c r="BS286" s="58"/>
      <c r="BT286" s="651" t="s">
        <v>388</v>
      </c>
      <c r="BU286" s="652"/>
      <c r="BV286" s="652"/>
      <c r="BW286" s="652"/>
      <c r="BX286" s="652"/>
      <c r="BY286" s="652"/>
      <c r="BZ286" s="652"/>
      <c r="CA286" s="652"/>
      <c r="CB286" s="652"/>
      <c r="CC286" s="652"/>
      <c r="CD286" s="652"/>
      <c r="CE286" s="652"/>
      <c r="CF286" s="653" t="s">
        <v>389</v>
      </c>
      <c r="CG286" s="654"/>
      <c r="CH286" s="654"/>
      <c r="CI286" s="654"/>
      <c r="CJ286" s="654"/>
      <c r="CK286" s="654"/>
      <c r="CL286" s="654"/>
      <c r="CM286" s="654"/>
      <c r="CN286" s="654"/>
      <c r="CO286" s="654"/>
      <c r="CP286" s="654"/>
      <c r="CQ286" s="654"/>
      <c r="CR286" s="654"/>
      <c r="CS286" s="654"/>
      <c r="CT286" s="654"/>
      <c r="CU286" s="654"/>
      <c r="CV286" s="655"/>
      <c r="CW286" s="656"/>
      <c r="CX286" s="653" t="s">
        <v>391</v>
      </c>
      <c r="CY286" s="655"/>
      <c r="CZ286" s="655"/>
      <c r="DA286" s="655"/>
      <c r="DB286" s="655"/>
      <c r="DC286" s="655"/>
      <c r="DD286" s="655"/>
      <c r="DE286" s="655"/>
      <c r="DF286" s="655"/>
      <c r="DG286" s="655"/>
      <c r="DH286" s="655"/>
      <c r="DI286" s="655"/>
      <c r="DJ286" s="655"/>
      <c r="DK286" s="655"/>
      <c r="DL286" s="655"/>
      <c r="DM286" s="655"/>
      <c r="DN286" s="655"/>
      <c r="DO286" s="655"/>
      <c r="DP286" s="655"/>
      <c r="DQ286" s="655"/>
      <c r="DR286" s="655"/>
      <c r="DS286" s="655"/>
      <c r="DT286" s="655"/>
      <c r="DU286" s="655"/>
      <c r="DV286" s="655"/>
      <c r="DW286" s="658"/>
      <c r="DX286" s="58"/>
      <c r="DY286" s="58"/>
      <c r="DZ286" s="58"/>
      <c r="EA286" s="58"/>
      <c r="EB286" s="58"/>
      <c r="EC286" s="58"/>
      <c r="ED286" s="187"/>
      <c r="EE286" s="206"/>
      <c r="EF286" s="206"/>
      <c r="EG286" s="206"/>
      <c r="EH286" s="206"/>
      <c r="EI286" s="206"/>
      <c r="EJ286" s="206"/>
      <c r="EK286" s="206"/>
      <c r="EL286" s="206"/>
      <c r="EM286" s="206"/>
      <c r="EN286" s="206"/>
      <c r="EO286" s="206"/>
      <c r="EP286" s="206"/>
      <c r="EQ286" s="206"/>
      <c r="ER286" s="206"/>
      <c r="ES286" s="206"/>
      <c r="ET286" s="206"/>
      <c r="EU286" s="206"/>
      <c r="EV286" s="206"/>
      <c r="EW286" s="206"/>
      <c r="EX286" s="206"/>
      <c r="EY286" s="206"/>
      <c r="EZ286" s="206"/>
      <c r="FA286" s="206"/>
      <c r="FB286" s="206"/>
      <c r="FC286" s="206"/>
      <c r="FD286" s="206"/>
      <c r="FE286" s="206"/>
      <c r="FF286" s="206"/>
      <c r="FG286" s="206"/>
      <c r="FH286" s="206"/>
      <c r="FI286" s="206"/>
      <c r="FJ286" s="206"/>
      <c r="FK286" s="206"/>
      <c r="FL286" s="206"/>
      <c r="FM286" s="206"/>
      <c r="FN286" s="206"/>
      <c r="FO286" s="206"/>
      <c r="FP286" s="206"/>
      <c r="FQ286" s="206"/>
      <c r="FR286" s="206"/>
      <c r="FS286" s="206"/>
      <c r="FT286" s="206"/>
      <c r="FU286" s="206"/>
      <c r="FV286" s="206"/>
      <c r="FW286" s="206"/>
      <c r="FX286" s="206"/>
      <c r="FY286" s="206"/>
      <c r="FZ286" s="206"/>
      <c r="GA286" s="206"/>
      <c r="GB286" s="206"/>
      <c r="GC286" s="206"/>
      <c r="GD286" s="206"/>
      <c r="GE286" s="206"/>
      <c r="GF286" s="206"/>
      <c r="GG286" s="206"/>
      <c r="GH286" s="206"/>
      <c r="GI286" s="206"/>
      <c r="GJ286" s="206"/>
      <c r="GK286" s="206"/>
      <c r="GL286" s="206"/>
      <c r="GM286" s="206"/>
    </row>
    <row r="287" spans="1:195" s="236" customFormat="1" ht="18.75" customHeight="1" x14ac:dyDescent="0.4">
      <c r="A287" s="58"/>
      <c r="B287" s="58"/>
      <c r="C287" s="58"/>
      <c r="D287" s="58"/>
      <c r="E287" s="58"/>
      <c r="F287" s="619"/>
      <c r="G287" s="620"/>
      <c r="H287" s="620"/>
      <c r="I287" s="620"/>
      <c r="J287" s="620"/>
      <c r="K287" s="620"/>
      <c r="L287" s="620"/>
      <c r="M287" s="620"/>
      <c r="N287" s="620"/>
      <c r="O287" s="620"/>
      <c r="P287" s="620"/>
      <c r="Q287" s="621"/>
      <c r="R287" s="629"/>
      <c r="S287" s="630"/>
      <c r="T287" s="630"/>
      <c r="U287" s="630"/>
      <c r="V287" s="630"/>
      <c r="W287" s="630"/>
      <c r="X287" s="630"/>
      <c r="Y287" s="630"/>
      <c r="Z287" s="630"/>
      <c r="AA287" s="630"/>
      <c r="AB287" s="630"/>
      <c r="AC287" s="630"/>
      <c r="AD287" s="630"/>
      <c r="AE287" s="630"/>
      <c r="AF287" s="630"/>
      <c r="AG287" s="630"/>
      <c r="AH287" s="631"/>
      <c r="AI287" s="632"/>
      <c r="AJ287" s="635"/>
      <c r="AK287" s="631"/>
      <c r="AL287" s="631"/>
      <c r="AM287" s="631"/>
      <c r="AN287" s="631"/>
      <c r="AO287" s="631"/>
      <c r="AP287" s="631"/>
      <c r="AQ287" s="631"/>
      <c r="AR287" s="631"/>
      <c r="AS287" s="631"/>
      <c r="AT287" s="631"/>
      <c r="AU287" s="631"/>
      <c r="AV287" s="631"/>
      <c r="AW287" s="631"/>
      <c r="AX287" s="631"/>
      <c r="AY287" s="631"/>
      <c r="AZ287" s="631"/>
      <c r="BA287" s="631"/>
      <c r="BB287" s="631"/>
      <c r="BC287" s="631"/>
      <c r="BD287" s="631"/>
      <c r="BE287" s="631"/>
      <c r="BF287" s="631"/>
      <c r="BG287" s="631"/>
      <c r="BH287" s="631"/>
      <c r="BI287" s="636"/>
      <c r="BJ287" s="58"/>
      <c r="BK287" s="58"/>
      <c r="BL287" s="58"/>
      <c r="BM287" s="58"/>
      <c r="BN287" s="58"/>
      <c r="BO287" s="58"/>
      <c r="BP287" s="58"/>
      <c r="BQ287" s="58"/>
      <c r="BR287" s="58"/>
      <c r="BS287" s="58"/>
      <c r="BT287" s="637" t="s">
        <v>392</v>
      </c>
      <c r="BU287" s="638"/>
      <c r="BV287" s="638"/>
      <c r="BW287" s="638"/>
      <c r="BX287" s="638"/>
      <c r="BY287" s="638"/>
      <c r="BZ287" s="638"/>
      <c r="CA287" s="638"/>
      <c r="CB287" s="638"/>
      <c r="CC287" s="638"/>
      <c r="CD287" s="638"/>
      <c r="CE287" s="638"/>
      <c r="CF287" s="625" t="s">
        <v>393</v>
      </c>
      <c r="CG287" s="626"/>
      <c r="CH287" s="626"/>
      <c r="CI287" s="626"/>
      <c r="CJ287" s="626"/>
      <c r="CK287" s="626"/>
      <c r="CL287" s="626"/>
      <c r="CM287" s="626"/>
      <c r="CN287" s="626"/>
      <c r="CO287" s="626"/>
      <c r="CP287" s="626"/>
      <c r="CQ287" s="626"/>
      <c r="CR287" s="626"/>
      <c r="CS287" s="626"/>
      <c r="CT287" s="626"/>
      <c r="CU287" s="626"/>
      <c r="CV287" s="627"/>
      <c r="CW287" s="628"/>
      <c r="CX287" s="633" t="s">
        <v>394</v>
      </c>
      <c r="CY287" s="627"/>
      <c r="CZ287" s="627"/>
      <c r="DA287" s="627"/>
      <c r="DB287" s="627"/>
      <c r="DC287" s="627"/>
      <c r="DD287" s="627"/>
      <c r="DE287" s="627"/>
      <c r="DF287" s="627"/>
      <c r="DG287" s="627"/>
      <c r="DH287" s="627"/>
      <c r="DI287" s="627"/>
      <c r="DJ287" s="627"/>
      <c r="DK287" s="627"/>
      <c r="DL287" s="627"/>
      <c r="DM287" s="627"/>
      <c r="DN287" s="627"/>
      <c r="DO287" s="627"/>
      <c r="DP287" s="627"/>
      <c r="DQ287" s="627"/>
      <c r="DR287" s="627"/>
      <c r="DS287" s="627"/>
      <c r="DT287" s="627"/>
      <c r="DU287" s="627"/>
      <c r="DV287" s="627"/>
      <c r="DW287" s="634"/>
      <c r="DX287" s="58"/>
      <c r="DY287" s="58"/>
      <c r="DZ287" s="58"/>
      <c r="EA287" s="58"/>
      <c r="EB287" s="58"/>
      <c r="EC287" s="58"/>
      <c r="ED287" s="187"/>
      <c r="EE287" s="206"/>
      <c r="EF287" s="206"/>
      <c r="EG287" s="206"/>
      <c r="EH287" s="206"/>
      <c r="EI287" s="206"/>
      <c r="EJ287" s="206"/>
      <c r="EK287" s="206"/>
      <c r="EL287" s="206"/>
      <c r="EM287" s="206"/>
      <c r="EN287" s="206"/>
      <c r="EO287" s="206"/>
      <c r="EP287" s="206"/>
      <c r="EQ287" s="206"/>
      <c r="ER287" s="206"/>
      <c r="ES287" s="206"/>
      <c r="ET287" s="206"/>
      <c r="EU287" s="206"/>
      <c r="EV287" s="206"/>
      <c r="EW287" s="206"/>
      <c r="EX287" s="206"/>
      <c r="EY287" s="206"/>
      <c r="EZ287" s="206"/>
      <c r="FA287" s="206"/>
      <c r="FB287" s="206"/>
      <c r="FC287" s="206"/>
      <c r="FD287" s="206"/>
      <c r="FE287" s="206"/>
      <c r="FF287" s="206"/>
      <c r="FG287" s="206"/>
      <c r="FH287" s="206"/>
      <c r="FI287" s="206"/>
      <c r="FJ287" s="206"/>
      <c r="FK287" s="206"/>
      <c r="FL287" s="206"/>
      <c r="FM287" s="206"/>
      <c r="FN287" s="206"/>
      <c r="FO287" s="206"/>
      <c r="FP287" s="206"/>
      <c r="FQ287" s="206"/>
      <c r="FR287" s="206"/>
      <c r="FS287" s="206"/>
      <c r="FT287" s="206"/>
      <c r="FU287" s="206"/>
      <c r="FV287" s="206"/>
      <c r="FW287" s="206"/>
      <c r="FX287" s="206"/>
      <c r="FY287" s="206"/>
      <c r="FZ287" s="206"/>
      <c r="GA287" s="206"/>
      <c r="GB287" s="206"/>
      <c r="GC287" s="206"/>
      <c r="GD287" s="206"/>
      <c r="GE287" s="206"/>
      <c r="GF287" s="206"/>
      <c r="GG287" s="206"/>
      <c r="GH287" s="206"/>
      <c r="GI287" s="206"/>
      <c r="GJ287" s="206"/>
      <c r="GK287" s="206"/>
      <c r="GL287" s="206"/>
      <c r="GM287" s="206"/>
    </row>
    <row r="288" spans="1:195" s="236" customFormat="1" ht="18.75" customHeight="1" x14ac:dyDescent="0.4">
      <c r="A288" s="58"/>
      <c r="B288" s="58"/>
      <c r="C288" s="58"/>
      <c r="D288" s="58"/>
      <c r="E288" s="58"/>
      <c r="F288" s="619"/>
      <c r="G288" s="620"/>
      <c r="H288" s="620"/>
      <c r="I288" s="620"/>
      <c r="J288" s="620"/>
      <c r="K288" s="620"/>
      <c r="L288" s="620"/>
      <c r="M288" s="620"/>
      <c r="N288" s="620"/>
      <c r="O288" s="620"/>
      <c r="P288" s="620"/>
      <c r="Q288" s="621"/>
      <c r="R288" s="625" t="s">
        <v>395</v>
      </c>
      <c r="S288" s="626"/>
      <c r="T288" s="626"/>
      <c r="U288" s="626"/>
      <c r="V288" s="626"/>
      <c r="W288" s="626"/>
      <c r="X288" s="626"/>
      <c r="Y288" s="626"/>
      <c r="Z288" s="626"/>
      <c r="AA288" s="626"/>
      <c r="AB288" s="626"/>
      <c r="AC288" s="626"/>
      <c r="AD288" s="626"/>
      <c r="AE288" s="626"/>
      <c r="AF288" s="626"/>
      <c r="AG288" s="626"/>
      <c r="AH288" s="627"/>
      <c r="AI288" s="628"/>
      <c r="AJ288" s="633"/>
      <c r="AK288" s="627"/>
      <c r="AL288" s="627"/>
      <c r="AM288" s="627"/>
      <c r="AN288" s="627"/>
      <c r="AO288" s="627"/>
      <c r="AP288" s="627"/>
      <c r="AQ288" s="627"/>
      <c r="AR288" s="627"/>
      <c r="AS288" s="627"/>
      <c r="AT288" s="627"/>
      <c r="AU288" s="627"/>
      <c r="AV288" s="627"/>
      <c r="AW288" s="627"/>
      <c r="AX288" s="627"/>
      <c r="AY288" s="627"/>
      <c r="AZ288" s="627"/>
      <c r="BA288" s="627"/>
      <c r="BB288" s="627"/>
      <c r="BC288" s="627"/>
      <c r="BD288" s="627"/>
      <c r="BE288" s="627"/>
      <c r="BF288" s="627"/>
      <c r="BG288" s="627"/>
      <c r="BH288" s="627"/>
      <c r="BI288" s="634"/>
      <c r="BJ288" s="58"/>
      <c r="BK288" s="58"/>
      <c r="BL288" s="58"/>
      <c r="BM288" s="58"/>
      <c r="BN288" s="58"/>
      <c r="BO288" s="58"/>
      <c r="BP288" s="58"/>
      <c r="BQ288" s="58"/>
      <c r="BR288" s="58"/>
      <c r="BS288" s="58"/>
      <c r="BT288" s="637"/>
      <c r="BU288" s="638"/>
      <c r="BV288" s="638"/>
      <c r="BW288" s="638"/>
      <c r="BX288" s="638"/>
      <c r="BY288" s="638"/>
      <c r="BZ288" s="638"/>
      <c r="CA288" s="638"/>
      <c r="CB288" s="638"/>
      <c r="CC288" s="638"/>
      <c r="CD288" s="638"/>
      <c r="CE288" s="638"/>
      <c r="CF288" s="629"/>
      <c r="CG288" s="630"/>
      <c r="CH288" s="630"/>
      <c r="CI288" s="630"/>
      <c r="CJ288" s="630"/>
      <c r="CK288" s="630"/>
      <c r="CL288" s="630"/>
      <c r="CM288" s="630"/>
      <c r="CN288" s="630"/>
      <c r="CO288" s="630"/>
      <c r="CP288" s="630"/>
      <c r="CQ288" s="630"/>
      <c r="CR288" s="630"/>
      <c r="CS288" s="630"/>
      <c r="CT288" s="630"/>
      <c r="CU288" s="630"/>
      <c r="CV288" s="631"/>
      <c r="CW288" s="632"/>
      <c r="CX288" s="635"/>
      <c r="CY288" s="631"/>
      <c r="CZ288" s="631"/>
      <c r="DA288" s="631"/>
      <c r="DB288" s="631"/>
      <c r="DC288" s="631"/>
      <c r="DD288" s="631"/>
      <c r="DE288" s="631"/>
      <c r="DF288" s="631"/>
      <c r="DG288" s="631"/>
      <c r="DH288" s="631"/>
      <c r="DI288" s="631"/>
      <c r="DJ288" s="631"/>
      <c r="DK288" s="631"/>
      <c r="DL288" s="631"/>
      <c r="DM288" s="631"/>
      <c r="DN288" s="631"/>
      <c r="DO288" s="631"/>
      <c r="DP288" s="631"/>
      <c r="DQ288" s="631"/>
      <c r="DR288" s="631"/>
      <c r="DS288" s="631"/>
      <c r="DT288" s="631"/>
      <c r="DU288" s="631"/>
      <c r="DV288" s="631"/>
      <c r="DW288" s="636"/>
      <c r="DX288" s="58"/>
      <c r="DY288" s="58"/>
      <c r="DZ288" s="58"/>
      <c r="EA288" s="58"/>
      <c r="EB288" s="58"/>
      <c r="EC288" s="58"/>
      <c r="ED288" s="187"/>
      <c r="EE288" s="206"/>
      <c r="EF288" s="206"/>
      <c r="EG288" s="206"/>
      <c r="EH288" s="206"/>
      <c r="EI288" s="206"/>
      <c r="EJ288" s="206"/>
      <c r="EK288" s="206"/>
      <c r="EL288" s="206"/>
      <c r="EM288" s="206"/>
      <c r="EN288" s="206"/>
      <c r="EO288" s="206"/>
      <c r="EP288" s="206"/>
      <c r="EQ288" s="206"/>
      <c r="ER288" s="206"/>
      <c r="ES288" s="206"/>
      <c r="ET288" s="206"/>
      <c r="EU288" s="206"/>
      <c r="EV288" s="206"/>
      <c r="EW288" s="206"/>
      <c r="EX288" s="206"/>
      <c r="EY288" s="206"/>
      <c r="EZ288" s="206"/>
      <c r="FA288" s="206"/>
      <c r="FB288" s="206"/>
      <c r="FC288" s="206"/>
      <c r="FD288" s="206"/>
      <c r="FE288" s="206"/>
      <c r="FF288" s="206"/>
      <c r="FG288" s="206"/>
      <c r="FH288" s="206"/>
      <c r="FI288" s="206"/>
      <c r="FJ288" s="206"/>
      <c r="FK288" s="206"/>
      <c r="FL288" s="206"/>
      <c r="FM288" s="206"/>
      <c r="FN288" s="206"/>
      <c r="FO288" s="206"/>
      <c r="FP288" s="206"/>
      <c r="FQ288" s="206"/>
      <c r="FR288" s="206"/>
      <c r="FS288" s="206"/>
      <c r="FT288" s="206"/>
      <c r="FU288" s="206"/>
      <c r="FV288" s="206"/>
      <c r="FW288" s="206"/>
      <c r="FX288" s="206"/>
      <c r="FY288" s="206"/>
      <c r="FZ288" s="206"/>
      <c r="GA288" s="206"/>
      <c r="GB288" s="206"/>
      <c r="GC288" s="206"/>
      <c r="GD288" s="206"/>
      <c r="GE288" s="206"/>
      <c r="GF288" s="206"/>
      <c r="GG288" s="206"/>
      <c r="GH288" s="206"/>
      <c r="GI288" s="206"/>
      <c r="GJ288" s="206"/>
      <c r="GK288" s="206"/>
      <c r="GL288" s="206"/>
      <c r="GM288" s="206"/>
    </row>
    <row r="289" spans="1:195" s="236" customFormat="1" ht="18.75" customHeight="1" x14ac:dyDescent="0.4">
      <c r="A289" s="58"/>
      <c r="B289" s="58"/>
      <c r="C289" s="58"/>
      <c r="D289" s="58"/>
      <c r="E289" s="58"/>
      <c r="F289" s="619"/>
      <c r="G289" s="620"/>
      <c r="H289" s="620"/>
      <c r="I289" s="620"/>
      <c r="J289" s="620"/>
      <c r="K289" s="620"/>
      <c r="L289" s="620"/>
      <c r="M289" s="620"/>
      <c r="N289" s="620"/>
      <c r="O289" s="620"/>
      <c r="P289" s="620"/>
      <c r="Q289" s="621"/>
      <c r="R289" s="629"/>
      <c r="S289" s="630"/>
      <c r="T289" s="630"/>
      <c r="U289" s="630"/>
      <c r="V289" s="630"/>
      <c r="W289" s="630"/>
      <c r="X289" s="630"/>
      <c r="Y289" s="630"/>
      <c r="Z289" s="630"/>
      <c r="AA289" s="630"/>
      <c r="AB289" s="630"/>
      <c r="AC289" s="630"/>
      <c r="AD289" s="630"/>
      <c r="AE289" s="630"/>
      <c r="AF289" s="630"/>
      <c r="AG289" s="630"/>
      <c r="AH289" s="631"/>
      <c r="AI289" s="632"/>
      <c r="AJ289" s="635"/>
      <c r="AK289" s="631"/>
      <c r="AL289" s="631"/>
      <c r="AM289" s="631"/>
      <c r="AN289" s="631"/>
      <c r="AO289" s="631"/>
      <c r="AP289" s="631"/>
      <c r="AQ289" s="631"/>
      <c r="AR289" s="631"/>
      <c r="AS289" s="631"/>
      <c r="AT289" s="631"/>
      <c r="AU289" s="631"/>
      <c r="AV289" s="631"/>
      <c r="AW289" s="631"/>
      <c r="AX289" s="631"/>
      <c r="AY289" s="631"/>
      <c r="AZ289" s="631"/>
      <c r="BA289" s="631"/>
      <c r="BB289" s="631"/>
      <c r="BC289" s="631"/>
      <c r="BD289" s="631"/>
      <c r="BE289" s="631"/>
      <c r="BF289" s="631"/>
      <c r="BG289" s="631"/>
      <c r="BH289" s="631"/>
      <c r="BI289" s="636"/>
      <c r="BJ289" s="58"/>
      <c r="BK289" s="58"/>
      <c r="BL289" s="58"/>
      <c r="BM289" s="58"/>
      <c r="BN289" s="58"/>
      <c r="BO289" s="58"/>
      <c r="BP289" s="58"/>
      <c r="BQ289" s="58"/>
      <c r="BR289" s="58"/>
      <c r="BS289" s="58"/>
      <c r="BT289" s="637"/>
      <c r="BU289" s="638"/>
      <c r="BV289" s="638"/>
      <c r="BW289" s="638"/>
      <c r="BX289" s="638"/>
      <c r="BY289" s="638"/>
      <c r="BZ289" s="638"/>
      <c r="CA289" s="638"/>
      <c r="CB289" s="638"/>
      <c r="CC289" s="638"/>
      <c r="CD289" s="638"/>
      <c r="CE289" s="638"/>
      <c r="CF289" s="625" t="s">
        <v>395</v>
      </c>
      <c r="CG289" s="626"/>
      <c r="CH289" s="626"/>
      <c r="CI289" s="626"/>
      <c r="CJ289" s="626"/>
      <c r="CK289" s="626"/>
      <c r="CL289" s="626"/>
      <c r="CM289" s="626"/>
      <c r="CN289" s="626"/>
      <c r="CO289" s="626"/>
      <c r="CP289" s="626"/>
      <c r="CQ289" s="626"/>
      <c r="CR289" s="626"/>
      <c r="CS289" s="626"/>
      <c r="CT289" s="626"/>
      <c r="CU289" s="626"/>
      <c r="CV289" s="627"/>
      <c r="CW289" s="628"/>
      <c r="CX289" s="633" t="s">
        <v>396</v>
      </c>
      <c r="CY289" s="627"/>
      <c r="CZ289" s="627"/>
      <c r="DA289" s="627"/>
      <c r="DB289" s="627"/>
      <c r="DC289" s="627"/>
      <c r="DD289" s="627"/>
      <c r="DE289" s="627"/>
      <c r="DF289" s="627"/>
      <c r="DG289" s="627"/>
      <c r="DH289" s="627"/>
      <c r="DI289" s="627"/>
      <c r="DJ289" s="627"/>
      <c r="DK289" s="627"/>
      <c r="DL289" s="627"/>
      <c r="DM289" s="627"/>
      <c r="DN289" s="627"/>
      <c r="DO289" s="627"/>
      <c r="DP289" s="627"/>
      <c r="DQ289" s="627"/>
      <c r="DR289" s="627"/>
      <c r="DS289" s="627"/>
      <c r="DT289" s="627"/>
      <c r="DU289" s="627"/>
      <c r="DV289" s="627"/>
      <c r="DW289" s="634"/>
      <c r="DX289" s="58"/>
      <c r="DY289" s="58"/>
      <c r="DZ289" s="58"/>
      <c r="EA289" s="58"/>
      <c r="EB289" s="58"/>
      <c r="EC289" s="58"/>
      <c r="ED289" s="187"/>
      <c r="EE289" s="206"/>
      <c r="EF289" s="206"/>
      <c r="EG289" s="206"/>
      <c r="EH289" s="206"/>
      <c r="EI289" s="206"/>
      <c r="EJ289" s="206"/>
      <c r="EK289" s="206"/>
      <c r="EL289" s="206"/>
      <c r="EM289" s="206"/>
      <c r="EN289" s="206"/>
      <c r="EO289" s="206"/>
      <c r="EP289" s="206"/>
      <c r="EQ289" s="206"/>
      <c r="ER289" s="206"/>
      <c r="ES289" s="206"/>
      <c r="ET289" s="206"/>
      <c r="EU289" s="206"/>
      <c r="EV289" s="206"/>
      <c r="EW289" s="206"/>
      <c r="EX289" s="206"/>
      <c r="EY289" s="206"/>
      <c r="EZ289" s="206"/>
      <c r="FA289" s="206"/>
      <c r="FB289" s="206"/>
      <c r="FC289" s="206"/>
      <c r="FD289" s="206"/>
      <c r="FE289" s="206"/>
      <c r="FF289" s="206"/>
      <c r="FG289" s="206"/>
      <c r="FH289" s="206"/>
      <c r="FI289" s="206"/>
      <c r="FJ289" s="206"/>
      <c r="FK289" s="206"/>
      <c r="FL289" s="206"/>
      <c r="FM289" s="206"/>
      <c r="FN289" s="206"/>
      <c r="FO289" s="206"/>
      <c r="FP289" s="206"/>
      <c r="FQ289" s="206"/>
      <c r="FR289" s="206"/>
      <c r="FS289" s="206"/>
      <c r="FT289" s="206"/>
      <c r="FU289" s="206"/>
      <c r="FV289" s="206"/>
      <c r="FW289" s="206"/>
      <c r="FX289" s="206"/>
      <c r="FY289" s="206"/>
      <c r="FZ289" s="206"/>
      <c r="GA289" s="206"/>
      <c r="GB289" s="206"/>
      <c r="GC289" s="206"/>
      <c r="GD289" s="206"/>
      <c r="GE289" s="206"/>
      <c r="GF289" s="206"/>
      <c r="GG289" s="206"/>
      <c r="GH289" s="206"/>
      <c r="GI289" s="206"/>
      <c r="GJ289" s="206"/>
      <c r="GK289" s="206"/>
      <c r="GL289" s="206"/>
      <c r="GM289" s="206"/>
    </row>
    <row r="290" spans="1:195" s="236" customFormat="1" ht="18.75" customHeight="1" x14ac:dyDescent="0.4">
      <c r="A290" s="58"/>
      <c r="B290" s="58"/>
      <c r="C290" s="58"/>
      <c r="D290" s="58"/>
      <c r="E290" s="58"/>
      <c r="F290" s="619"/>
      <c r="G290" s="620"/>
      <c r="H290" s="620"/>
      <c r="I290" s="620"/>
      <c r="J290" s="620"/>
      <c r="K290" s="620"/>
      <c r="L290" s="620"/>
      <c r="M290" s="620"/>
      <c r="N290" s="620"/>
      <c r="O290" s="620"/>
      <c r="P290" s="620"/>
      <c r="Q290" s="621"/>
      <c r="R290" s="625" t="s">
        <v>485</v>
      </c>
      <c r="S290" s="626"/>
      <c r="T290" s="626"/>
      <c r="U290" s="626"/>
      <c r="V290" s="626"/>
      <c r="W290" s="626"/>
      <c r="X290" s="626"/>
      <c r="Y290" s="626"/>
      <c r="Z290" s="626"/>
      <c r="AA290" s="626"/>
      <c r="AB290" s="626"/>
      <c r="AC290" s="626"/>
      <c r="AD290" s="626"/>
      <c r="AE290" s="626"/>
      <c r="AF290" s="626"/>
      <c r="AG290" s="626"/>
      <c r="AH290" s="627"/>
      <c r="AI290" s="628"/>
      <c r="AJ290" s="633"/>
      <c r="AK290" s="627"/>
      <c r="AL290" s="627"/>
      <c r="AM290" s="627"/>
      <c r="AN290" s="627"/>
      <c r="AO290" s="627"/>
      <c r="AP290" s="627"/>
      <c r="AQ290" s="627"/>
      <c r="AR290" s="627"/>
      <c r="AS290" s="627"/>
      <c r="AT290" s="627"/>
      <c r="AU290" s="627"/>
      <c r="AV290" s="627"/>
      <c r="AW290" s="627"/>
      <c r="AX290" s="627"/>
      <c r="AY290" s="627"/>
      <c r="AZ290" s="627"/>
      <c r="BA290" s="627"/>
      <c r="BB290" s="627"/>
      <c r="BC290" s="627"/>
      <c r="BD290" s="627"/>
      <c r="BE290" s="627"/>
      <c r="BF290" s="627"/>
      <c r="BG290" s="627"/>
      <c r="BH290" s="627"/>
      <c r="BI290" s="634"/>
      <c r="BJ290" s="58"/>
      <c r="BK290" s="58"/>
      <c r="BL290" s="58"/>
      <c r="BM290" s="58"/>
      <c r="BN290" s="58"/>
      <c r="BO290" s="58"/>
      <c r="BP290" s="58"/>
      <c r="BQ290" s="58"/>
      <c r="BR290" s="58"/>
      <c r="BS290" s="58"/>
      <c r="BT290" s="637"/>
      <c r="BU290" s="638"/>
      <c r="BV290" s="638"/>
      <c r="BW290" s="638"/>
      <c r="BX290" s="638"/>
      <c r="BY290" s="638"/>
      <c r="BZ290" s="638"/>
      <c r="CA290" s="638"/>
      <c r="CB290" s="638"/>
      <c r="CC290" s="638"/>
      <c r="CD290" s="638"/>
      <c r="CE290" s="638"/>
      <c r="CF290" s="629"/>
      <c r="CG290" s="630"/>
      <c r="CH290" s="630"/>
      <c r="CI290" s="630"/>
      <c r="CJ290" s="630"/>
      <c r="CK290" s="630"/>
      <c r="CL290" s="630"/>
      <c r="CM290" s="630"/>
      <c r="CN290" s="630"/>
      <c r="CO290" s="630"/>
      <c r="CP290" s="630"/>
      <c r="CQ290" s="630"/>
      <c r="CR290" s="630"/>
      <c r="CS290" s="630"/>
      <c r="CT290" s="630"/>
      <c r="CU290" s="630"/>
      <c r="CV290" s="631"/>
      <c r="CW290" s="632"/>
      <c r="CX290" s="635"/>
      <c r="CY290" s="631"/>
      <c r="CZ290" s="631"/>
      <c r="DA290" s="631"/>
      <c r="DB290" s="631"/>
      <c r="DC290" s="631"/>
      <c r="DD290" s="631"/>
      <c r="DE290" s="631"/>
      <c r="DF290" s="631"/>
      <c r="DG290" s="631"/>
      <c r="DH290" s="631"/>
      <c r="DI290" s="631"/>
      <c r="DJ290" s="631"/>
      <c r="DK290" s="631"/>
      <c r="DL290" s="631"/>
      <c r="DM290" s="631"/>
      <c r="DN290" s="631"/>
      <c r="DO290" s="631"/>
      <c r="DP290" s="631"/>
      <c r="DQ290" s="631"/>
      <c r="DR290" s="631"/>
      <c r="DS290" s="631"/>
      <c r="DT290" s="631"/>
      <c r="DU290" s="631"/>
      <c r="DV290" s="631"/>
      <c r="DW290" s="636"/>
      <c r="DX290" s="58"/>
      <c r="DY290" s="58"/>
      <c r="DZ290" s="58"/>
      <c r="EA290" s="58"/>
      <c r="EB290" s="58"/>
      <c r="EC290" s="58"/>
      <c r="ED290" s="187"/>
      <c r="EE290" s="206"/>
      <c r="EF290" s="206"/>
      <c r="EG290" s="206"/>
      <c r="EH290" s="206"/>
      <c r="EI290" s="206"/>
      <c r="EJ290" s="206"/>
      <c r="EK290" s="206"/>
      <c r="EL290" s="206"/>
      <c r="EM290" s="206"/>
      <c r="EN290" s="206"/>
      <c r="EO290" s="206"/>
      <c r="EP290" s="206"/>
      <c r="EQ290" s="206"/>
      <c r="ER290" s="206"/>
      <c r="ES290" s="206"/>
      <c r="ET290" s="206"/>
      <c r="EU290" s="206"/>
      <c r="EV290" s="206"/>
      <c r="EW290" s="206"/>
      <c r="EX290" s="206"/>
      <c r="EY290" s="206"/>
      <c r="EZ290" s="206"/>
      <c r="FA290" s="206"/>
      <c r="FB290" s="206"/>
      <c r="FC290" s="206"/>
      <c r="FD290" s="206"/>
      <c r="FE290" s="206"/>
      <c r="FF290" s="206"/>
      <c r="FG290" s="206"/>
      <c r="FH290" s="206"/>
      <c r="FI290" s="206"/>
      <c r="FJ290" s="206"/>
      <c r="FK290" s="206"/>
      <c r="FL290" s="206"/>
      <c r="FM290" s="206"/>
      <c r="FN290" s="206"/>
      <c r="FO290" s="206"/>
      <c r="FP290" s="206"/>
      <c r="FQ290" s="206"/>
      <c r="FR290" s="206"/>
      <c r="FS290" s="206"/>
      <c r="FT290" s="206"/>
      <c r="FU290" s="206"/>
      <c r="FV290" s="206"/>
      <c r="FW290" s="206"/>
      <c r="FX290" s="206"/>
      <c r="FY290" s="206"/>
      <c r="FZ290" s="206"/>
      <c r="GA290" s="206"/>
      <c r="GB290" s="206"/>
      <c r="GC290" s="206"/>
      <c r="GD290" s="206"/>
      <c r="GE290" s="206"/>
      <c r="GF290" s="206"/>
      <c r="GG290" s="206"/>
      <c r="GH290" s="206"/>
      <c r="GI290" s="206"/>
      <c r="GJ290" s="206"/>
      <c r="GK290" s="206"/>
      <c r="GL290" s="206"/>
      <c r="GM290" s="206"/>
    </row>
    <row r="291" spans="1:195" s="236" customFormat="1" ht="18.75" customHeight="1" x14ac:dyDescent="0.4">
      <c r="A291" s="58"/>
      <c r="B291" s="58"/>
      <c r="C291" s="58"/>
      <c r="D291" s="58"/>
      <c r="E291" s="58"/>
      <c r="F291" s="648"/>
      <c r="G291" s="649"/>
      <c r="H291" s="649"/>
      <c r="I291" s="649"/>
      <c r="J291" s="649"/>
      <c r="K291" s="649"/>
      <c r="L291" s="649"/>
      <c r="M291" s="649"/>
      <c r="N291" s="649"/>
      <c r="O291" s="649"/>
      <c r="P291" s="649"/>
      <c r="Q291" s="650"/>
      <c r="R291" s="629"/>
      <c r="S291" s="630"/>
      <c r="T291" s="630"/>
      <c r="U291" s="630"/>
      <c r="V291" s="630"/>
      <c r="W291" s="630"/>
      <c r="X291" s="630"/>
      <c r="Y291" s="630"/>
      <c r="Z291" s="630"/>
      <c r="AA291" s="630"/>
      <c r="AB291" s="630"/>
      <c r="AC291" s="630"/>
      <c r="AD291" s="630"/>
      <c r="AE291" s="630"/>
      <c r="AF291" s="630"/>
      <c r="AG291" s="630"/>
      <c r="AH291" s="631"/>
      <c r="AI291" s="632"/>
      <c r="AJ291" s="635"/>
      <c r="AK291" s="631"/>
      <c r="AL291" s="631"/>
      <c r="AM291" s="631"/>
      <c r="AN291" s="631"/>
      <c r="AO291" s="631"/>
      <c r="AP291" s="631"/>
      <c r="AQ291" s="631"/>
      <c r="AR291" s="631"/>
      <c r="AS291" s="631"/>
      <c r="AT291" s="631"/>
      <c r="AU291" s="631"/>
      <c r="AV291" s="631"/>
      <c r="AW291" s="631"/>
      <c r="AX291" s="631"/>
      <c r="AY291" s="631"/>
      <c r="AZ291" s="631"/>
      <c r="BA291" s="631"/>
      <c r="BB291" s="631"/>
      <c r="BC291" s="631"/>
      <c r="BD291" s="631"/>
      <c r="BE291" s="631"/>
      <c r="BF291" s="631"/>
      <c r="BG291" s="631"/>
      <c r="BH291" s="631"/>
      <c r="BI291" s="636"/>
      <c r="BJ291" s="58"/>
      <c r="BK291" s="58"/>
      <c r="BL291" s="58"/>
      <c r="BM291" s="58"/>
      <c r="BN291" s="58"/>
      <c r="BO291" s="58"/>
      <c r="BP291" s="58"/>
      <c r="BQ291" s="58"/>
      <c r="BR291" s="58"/>
      <c r="BS291" s="58"/>
      <c r="BT291" s="637"/>
      <c r="BU291" s="638"/>
      <c r="BV291" s="638"/>
      <c r="BW291" s="638"/>
      <c r="BX291" s="638"/>
      <c r="BY291" s="638"/>
      <c r="BZ291" s="638"/>
      <c r="CA291" s="638"/>
      <c r="CB291" s="638"/>
      <c r="CC291" s="638"/>
      <c r="CD291" s="638"/>
      <c r="CE291" s="638"/>
      <c r="CF291" s="625" t="s">
        <v>485</v>
      </c>
      <c r="CG291" s="626"/>
      <c r="CH291" s="626"/>
      <c r="CI291" s="626"/>
      <c r="CJ291" s="626"/>
      <c r="CK291" s="626"/>
      <c r="CL291" s="626"/>
      <c r="CM291" s="626"/>
      <c r="CN291" s="626"/>
      <c r="CO291" s="626"/>
      <c r="CP291" s="626"/>
      <c r="CQ291" s="626"/>
      <c r="CR291" s="626"/>
      <c r="CS291" s="626"/>
      <c r="CT291" s="626"/>
      <c r="CU291" s="626"/>
      <c r="CV291" s="627"/>
      <c r="CW291" s="628"/>
      <c r="CX291" s="633" t="s">
        <v>462</v>
      </c>
      <c r="CY291" s="627"/>
      <c r="CZ291" s="627"/>
      <c r="DA291" s="627"/>
      <c r="DB291" s="627"/>
      <c r="DC291" s="627"/>
      <c r="DD291" s="627"/>
      <c r="DE291" s="627"/>
      <c r="DF291" s="627"/>
      <c r="DG291" s="627"/>
      <c r="DH291" s="627"/>
      <c r="DI291" s="627"/>
      <c r="DJ291" s="627"/>
      <c r="DK291" s="627"/>
      <c r="DL291" s="627"/>
      <c r="DM291" s="627"/>
      <c r="DN291" s="627"/>
      <c r="DO291" s="627"/>
      <c r="DP291" s="627"/>
      <c r="DQ291" s="627"/>
      <c r="DR291" s="627"/>
      <c r="DS291" s="627"/>
      <c r="DT291" s="627"/>
      <c r="DU291" s="627"/>
      <c r="DV291" s="627"/>
      <c r="DW291" s="634"/>
      <c r="DX291" s="58"/>
      <c r="DY291" s="58"/>
      <c r="DZ291" s="58"/>
      <c r="EA291" s="58"/>
      <c r="EB291" s="58"/>
      <c r="EC291" s="58"/>
      <c r="ED291" s="187"/>
      <c r="EE291" s="206"/>
      <c r="EF291" s="206"/>
      <c r="EG291" s="206"/>
      <c r="EH291" s="206"/>
      <c r="EI291" s="206"/>
      <c r="EJ291" s="206"/>
      <c r="EK291" s="206"/>
      <c r="EL291" s="206"/>
      <c r="EM291" s="206"/>
      <c r="EN291" s="206"/>
      <c r="EO291" s="206"/>
      <c r="EP291" s="206"/>
      <c r="EQ291" s="206"/>
      <c r="ER291" s="206"/>
      <c r="ES291" s="206"/>
      <c r="ET291" s="206"/>
      <c r="EU291" s="206"/>
      <c r="EV291" s="206"/>
      <c r="EW291" s="206"/>
      <c r="EX291" s="206"/>
      <c r="EY291" s="206"/>
      <c r="EZ291" s="206"/>
      <c r="FA291" s="206"/>
      <c r="FB291" s="206"/>
      <c r="FC291" s="206"/>
      <c r="FD291" s="206"/>
      <c r="FE291" s="206"/>
      <c r="FF291" s="206"/>
      <c r="FG291" s="206"/>
      <c r="FH291" s="206"/>
      <c r="FI291" s="206"/>
      <c r="FJ291" s="206"/>
      <c r="FK291" s="206"/>
      <c r="FL291" s="206"/>
      <c r="FM291" s="206"/>
      <c r="FN291" s="206"/>
      <c r="FO291" s="206"/>
      <c r="FP291" s="206"/>
      <c r="FQ291" s="206"/>
      <c r="FR291" s="206"/>
      <c r="FS291" s="206"/>
      <c r="FT291" s="206"/>
      <c r="FU291" s="206"/>
      <c r="FV291" s="206"/>
      <c r="FW291" s="206"/>
      <c r="FX291" s="206"/>
      <c r="FY291" s="206"/>
      <c r="FZ291" s="206"/>
      <c r="GA291" s="206"/>
      <c r="GB291" s="206"/>
      <c r="GC291" s="206"/>
      <c r="GD291" s="206"/>
      <c r="GE291" s="206"/>
      <c r="GF291" s="206"/>
      <c r="GG291" s="206"/>
      <c r="GH291" s="206"/>
      <c r="GI291" s="206"/>
      <c r="GJ291" s="206"/>
      <c r="GK291" s="206"/>
      <c r="GL291" s="206"/>
      <c r="GM291" s="206"/>
    </row>
    <row r="292" spans="1:195" s="236" customFormat="1" ht="18.75" customHeight="1" x14ac:dyDescent="0.4">
      <c r="A292" s="58"/>
      <c r="B292" s="58"/>
      <c r="C292" s="58"/>
      <c r="D292" s="58"/>
      <c r="E292" s="58"/>
      <c r="F292" s="616" t="s">
        <v>266</v>
      </c>
      <c r="G292" s="617"/>
      <c r="H292" s="617"/>
      <c r="I292" s="617"/>
      <c r="J292" s="617"/>
      <c r="K292" s="617"/>
      <c r="L292" s="617"/>
      <c r="M292" s="617"/>
      <c r="N292" s="617"/>
      <c r="O292" s="617"/>
      <c r="P292" s="617"/>
      <c r="Q292" s="618"/>
      <c r="R292" s="625" t="s">
        <v>397</v>
      </c>
      <c r="S292" s="626"/>
      <c r="T292" s="626"/>
      <c r="U292" s="626"/>
      <c r="V292" s="626"/>
      <c r="W292" s="626"/>
      <c r="X292" s="626"/>
      <c r="Y292" s="626"/>
      <c r="Z292" s="626"/>
      <c r="AA292" s="626"/>
      <c r="AB292" s="626"/>
      <c r="AC292" s="626"/>
      <c r="AD292" s="626"/>
      <c r="AE292" s="626"/>
      <c r="AF292" s="626"/>
      <c r="AG292" s="626"/>
      <c r="AH292" s="627"/>
      <c r="AI292" s="628"/>
      <c r="AJ292" s="633"/>
      <c r="AK292" s="627"/>
      <c r="AL292" s="627"/>
      <c r="AM292" s="627"/>
      <c r="AN292" s="627"/>
      <c r="AO292" s="627"/>
      <c r="AP292" s="627"/>
      <c r="AQ292" s="627"/>
      <c r="AR292" s="627"/>
      <c r="AS292" s="627"/>
      <c r="AT292" s="627"/>
      <c r="AU292" s="627"/>
      <c r="AV292" s="627"/>
      <c r="AW292" s="627"/>
      <c r="AX292" s="627"/>
      <c r="AY292" s="627"/>
      <c r="AZ292" s="627"/>
      <c r="BA292" s="627"/>
      <c r="BB292" s="627"/>
      <c r="BC292" s="627"/>
      <c r="BD292" s="627"/>
      <c r="BE292" s="627"/>
      <c r="BF292" s="627"/>
      <c r="BG292" s="627"/>
      <c r="BH292" s="627"/>
      <c r="BI292" s="634"/>
      <c r="BJ292" s="58"/>
      <c r="BK292" s="58"/>
      <c r="BL292" s="58"/>
      <c r="BM292" s="58"/>
      <c r="BN292" s="58"/>
      <c r="BO292" s="58"/>
      <c r="BP292" s="58"/>
      <c r="BQ292" s="58"/>
      <c r="BR292" s="58"/>
      <c r="BS292" s="58"/>
      <c r="BT292" s="637"/>
      <c r="BU292" s="638"/>
      <c r="BV292" s="638"/>
      <c r="BW292" s="638"/>
      <c r="BX292" s="638"/>
      <c r="BY292" s="638"/>
      <c r="BZ292" s="638"/>
      <c r="CA292" s="638"/>
      <c r="CB292" s="638"/>
      <c r="CC292" s="638"/>
      <c r="CD292" s="638"/>
      <c r="CE292" s="638"/>
      <c r="CF292" s="629"/>
      <c r="CG292" s="630"/>
      <c r="CH292" s="630"/>
      <c r="CI292" s="630"/>
      <c r="CJ292" s="630"/>
      <c r="CK292" s="630"/>
      <c r="CL292" s="630"/>
      <c r="CM292" s="630"/>
      <c r="CN292" s="630"/>
      <c r="CO292" s="630"/>
      <c r="CP292" s="630"/>
      <c r="CQ292" s="630"/>
      <c r="CR292" s="630"/>
      <c r="CS292" s="630"/>
      <c r="CT292" s="630"/>
      <c r="CU292" s="630"/>
      <c r="CV292" s="631"/>
      <c r="CW292" s="632"/>
      <c r="CX292" s="635"/>
      <c r="CY292" s="631"/>
      <c r="CZ292" s="631"/>
      <c r="DA292" s="631"/>
      <c r="DB292" s="631"/>
      <c r="DC292" s="631"/>
      <c r="DD292" s="631"/>
      <c r="DE292" s="631"/>
      <c r="DF292" s="631"/>
      <c r="DG292" s="631"/>
      <c r="DH292" s="631"/>
      <c r="DI292" s="631"/>
      <c r="DJ292" s="631"/>
      <c r="DK292" s="631"/>
      <c r="DL292" s="631"/>
      <c r="DM292" s="631"/>
      <c r="DN292" s="631"/>
      <c r="DO292" s="631"/>
      <c r="DP292" s="631"/>
      <c r="DQ292" s="631"/>
      <c r="DR292" s="631"/>
      <c r="DS292" s="631"/>
      <c r="DT292" s="631"/>
      <c r="DU292" s="631"/>
      <c r="DV292" s="631"/>
      <c r="DW292" s="636"/>
      <c r="DX292" s="58"/>
      <c r="DY292" s="58"/>
      <c r="DZ292" s="58"/>
      <c r="EA292" s="58"/>
      <c r="EB292" s="58"/>
      <c r="EC292" s="58"/>
      <c r="ED292" s="187"/>
      <c r="EE292" s="206"/>
      <c r="EF292" s="206"/>
      <c r="EG292" s="206"/>
      <c r="EH292" s="206"/>
      <c r="EI292" s="206"/>
      <c r="EJ292" s="206"/>
      <c r="EK292" s="206"/>
      <c r="EL292" s="206"/>
      <c r="EM292" s="206"/>
      <c r="EN292" s="206"/>
      <c r="EO292" s="206"/>
      <c r="EP292" s="206"/>
      <c r="EQ292" s="206"/>
      <c r="ER292" s="206"/>
      <c r="ES292" s="206"/>
      <c r="ET292" s="206"/>
      <c r="EU292" s="206"/>
      <c r="EV292" s="206"/>
      <c r="EW292" s="206"/>
      <c r="EX292" s="206"/>
      <c r="EY292" s="206"/>
      <c r="EZ292" s="206"/>
      <c r="FA292" s="206"/>
      <c r="FB292" s="206"/>
      <c r="FC292" s="206"/>
      <c r="FD292" s="206"/>
      <c r="FE292" s="206"/>
      <c r="FF292" s="206"/>
      <c r="FG292" s="206"/>
      <c r="FH292" s="206"/>
      <c r="FI292" s="206"/>
      <c r="FJ292" s="206"/>
      <c r="FK292" s="206"/>
      <c r="FL292" s="206"/>
      <c r="FM292" s="206"/>
      <c r="FN292" s="206"/>
      <c r="FO292" s="206"/>
      <c r="FP292" s="206"/>
      <c r="FQ292" s="206"/>
      <c r="FR292" s="206"/>
      <c r="FS292" s="206"/>
      <c r="FT292" s="206"/>
      <c r="FU292" s="206"/>
      <c r="FV292" s="206"/>
      <c r="FW292" s="206"/>
      <c r="FX292" s="206"/>
      <c r="FY292" s="206"/>
      <c r="FZ292" s="206"/>
      <c r="GA292" s="206"/>
      <c r="GB292" s="206"/>
      <c r="GC292" s="206"/>
      <c r="GD292" s="206"/>
      <c r="GE292" s="206"/>
      <c r="GF292" s="206"/>
      <c r="GG292" s="206"/>
      <c r="GH292" s="206"/>
      <c r="GI292" s="206"/>
      <c r="GJ292" s="206"/>
      <c r="GK292" s="206"/>
      <c r="GL292" s="206"/>
      <c r="GM292" s="206"/>
    </row>
    <row r="293" spans="1:195" s="236" customFormat="1" ht="18.75" customHeight="1" x14ac:dyDescent="0.4">
      <c r="A293" s="58"/>
      <c r="B293" s="58"/>
      <c r="C293" s="58"/>
      <c r="D293" s="58"/>
      <c r="E293" s="58"/>
      <c r="F293" s="619"/>
      <c r="G293" s="620"/>
      <c r="H293" s="620"/>
      <c r="I293" s="620"/>
      <c r="J293" s="620"/>
      <c r="K293" s="620"/>
      <c r="L293" s="620"/>
      <c r="M293" s="620"/>
      <c r="N293" s="620"/>
      <c r="O293" s="620"/>
      <c r="P293" s="620"/>
      <c r="Q293" s="621"/>
      <c r="R293" s="629"/>
      <c r="S293" s="630"/>
      <c r="T293" s="630"/>
      <c r="U293" s="630"/>
      <c r="V293" s="630"/>
      <c r="W293" s="630"/>
      <c r="X293" s="630"/>
      <c r="Y293" s="630"/>
      <c r="Z293" s="630"/>
      <c r="AA293" s="630"/>
      <c r="AB293" s="630"/>
      <c r="AC293" s="630"/>
      <c r="AD293" s="630"/>
      <c r="AE293" s="630"/>
      <c r="AF293" s="630"/>
      <c r="AG293" s="630"/>
      <c r="AH293" s="631"/>
      <c r="AI293" s="632"/>
      <c r="AJ293" s="635"/>
      <c r="AK293" s="631"/>
      <c r="AL293" s="631"/>
      <c r="AM293" s="631"/>
      <c r="AN293" s="631"/>
      <c r="AO293" s="631"/>
      <c r="AP293" s="631"/>
      <c r="AQ293" s="631"/>
      <c r="AR293" s="631"/>
      <c r="AS293" s="631"/>
      <c r="AT293" s="631"/>
      <c r="AU293" s="631"/>
      <c r="AV293" s="631"/>
      <c r="AW293" s="631"/>
      <c r="AX293" s="631"/>
      <c r="AY293" s="631"/>
      <c r="AZ293" s="631"/>
      <c r="BA293" s="631"/>
      <c r="BB293" s="631"/>
      <c r="BC293" s="631"/>
      <c r="BD293" s="631"/>
      <c r="BE293" s="631"/>
      <c r="BF293" s="631"/>
      <c r="BG293" s="631"/>
      <c r="BH293" s="631"/>
      <c r="BI293" s="636"/>
      <c r="BJ293" s="58"/>
      <c r="BK293" s="58"/>
      <c r="BL293" s="58"/>
      <c r="BM293" s="58"/>
      <c r="BN293" s="58"/>
      <c r="BO293" s="58"/>
      <c r="BP293" s="58"/>
      <c r="BQ293" s="58"/>
      <c r="BR293" s="58"/>
      <c r="BS293" s="58"/>
      <c r="BT293" s="637" t="s">
        <v>266</v>
      </c>
      <c r="BU293" s="638"/>
      <c r="BV293" s="638"/>
      <c r="BW293" s="638"/>
      <c r="BX293" s="638"/>
      <c r="BY293" s="638"/>
      <c r="BZ293" s="638"/>
      <c r="CA293" s="638"/>
      <c r="CB293" s="638"/>
      <c r="CC293" s="638"/>
      <c r="CD293" s="638"/>
      <c r="CE293" s="638"/>
      <c r="CF293" s="625" t="s">
        <v>397</v>
      </c>
      <c r="CG293" s="626"/>
      <c r="CH293" s="626"/>
      <c r="CI293" s="626"/>
      <c r="CJ293" s="626"/>
      <c r="CK293" s="626"/>
      <c r="CL293" s="626"/>
      <c r="CM293" s="626"/>
      <c r="CN293" s="626"/>
      <c r="CO293" s="626"/>
      <c r="CP293" s="626"/>
      <c r="CQ293" s="626"/>
      <c r="CR293" s="626"/>
      <c r="CS293" s="626"/>
      <c r="CT293" s="626"/>
      <c r="CU293" s="626"/>
      <c r="CV293" s="627"/>
      <c r="CW293" s="628"/>
      <c r="CX293" s="639" t="s">
        <v>475</v>
      </c>
      <c r="CY293" s="640"/>
      <c r="CZ293" s="640"/>
      <c r="DA293" s="640"/>
      <c r="DB293" s="640"/>
      <c r="DC293" s="640"/>
      <c r="DD293" s="640"/>
      <c r="DE293" s="640"/>
      <c r="DF293" s="640"/>
      <c r="DG293" s="640"/>
      <c r="DH293" s="640"/>
      <c r="DI293" s="640"/>
      <c r="DJ293" s="640"/>
      <c r="DK293" s="640"/>
      <c r="DL293" s="640"/>
      <c r="DM293" s="640"/>
      <c r="DN293" s="640"/>
      <c r="DO293" s="640"/>
      <c r="DP293" s="640"/>
      <c r="DQ293" s="640"/>
      <c r="DR293" s="640"/>
      <c r="DS293" s="640"/>
      <c r="DT293" s="640"/>
      <c r="DU293" s="640"/>
      <c r="DV293" s="640"/>
      <c r="DW293" s="641"/>
      <c r="DX293" s="58"/>
      <c r="DY293" s="58"/>
      <c r="DZ293" s="58"/>
      <c r="EA293" s="58"/>
      <c r="EB293" s="58"/>
      <c r="EC293" s="58"/>
      <c r="ED293" s="187"/>
      <c r="EE293" s="206"/>
      <c r="EF293" s="206"/>
      <c r="EG293" s="206"/>
      <c r="EH293" s="206"/>
      <c r="EI293" s="206"/>
      <c r="EJ293" s="206"/>
      <c r="EK293" s="206"/>
      <c r="EL293" s="206"/>
      <c r="EM293" s="206"/>
      <c r="EN293" s="206"/>
      <c r="EO293" s="206"/>
      <c r="EP293" s="206"/>
      <c r="EQ293" s="206"/>
      <c r="ER293" s="206"/>
      <c r="ES293" s="206"/>
      <c r="ET293" s="206"/>
      <c r="EU293" s="206"/>
      <c r="EV293" s="206"/>
      <c r="EW293" s="206"/>
      <c r="EX293" s="206"/>
      <c r="EY293" s="206"/>
      <c r="EZ293" s="206"/>
      <c r="FA293" s="206"/>
      <c r="FB293" s="206"/>
      <c r="FC293" s="206"/>
      <c r="FD293" s="206"/>
      <c r="FE293" s="206"/>
      <c r="FF293" s="206"/>
      <c r="FG293" s="206"/>
      <c r="FH293" s="206"/>
      <c r="FI293" s="206"/>
      <c r="FJ293" s="206"/>
      <c r="FK293" s="206"/>
      <c r="FL293" s="206"/>
      <c r="FM293" s="206"/>
      <c r="FN293" s="206"/>
      <c r="FO293" s="206"/>
      <c r="FP293" s="206"/>
      <c r="FQ293" s="206"/>
      <c r="FR293" s="206"/>
      <c r="FS293" s="206"/>
      <c r="FT293" s="206"/>
      <c r="FU293" s="206"/>
      <c r="FV293" s="206"/>
      <c r="FW293" s="206"/>
      <c r="FX293" s="206"/>
      <c r="FY293" s="206"/>
      <c r="FZ293" s="206"/>
      <c r="GA293" s="206"/>
      <c r="GB293" s="206"/>
      <c r="GC293" s="206"/>
      <c r="GD293" s="206"/>
      <c r="GE293" s="206"/>
      <c r="GF293" s="206"/>
      <c r="GG293" s="206"/>
      <c r="GH293" s="206"/>
      <c r="GI293" s="206"/>
      <c r="GJ293" s="206"/>
      <c r="GK293" s="206"/>
      <c r="GL293" s="206"/>
      <c r="GM293" s="206"/>
    </row>
    <row r="294" spans="1:195" s="236" customFormat="1" ht="18.75" customHeight="1" x14ac:dyDescent="0.4">
      <c r="A294" s="58"/>
      <c r="B294" s="58"/>
      <c r="C294" s="58"/>
      <c r="D294" s="58"/>
      <c r="E294" s="58"/>
      <c r="F294" s="619"/>
      <c r="G294" s="620"/>
      <c r="H294" s="620"/>
      <c r="I294" s="620"/>
      <c r="J294" s="620"/>
      <c r="K294" s="620"/>
      <c r="L294" s="620"/>
      <c r="M294" s="620"/>
      <c r="N294" s="620"/>
      <c r="O294" s="620"/>
      <c r="P294" s="620"/>
      <c r="Q294" s="621"/>
      <c r="R294" s="625" t="s">
        <v>116</v>
      </c>
      <c r="S294" s="626"/>
      <c r="T294" s="626"/>
      <c r="U294" s="626"/>
      <c r="V294" s="626"/>
      <c r="W294" s="626"/>
      <c r="X294" s="626"/>
      <c r="Y294" s="626"/>
      <c r="Z294" s="626"/>
      <c r="AA294" s="626"/>
      <c r="AB294" s="626"/>
      <c r="AC294" s="626"/>
      <c r="AD294" s="626"/>
      <c r="AE294" s="626"/>
      <c r="AF294" s="626"/>
      <c r="AG294" s="626"/>
      <c r="AH294" s="627"/>
      <c r="AI294" s="628"/>
      <c r="AJ294" s="633"/>
      <c r="AK294" s="627"/>
      <c r="AL294" s="627"/>
      <c r="AM294" s="627"/>
      <c r="AN294" s="627"/>
      <c r="AO294" s="627"/>
      <c r="AP294" s="627"/>
      <c r="AQ294" s="627"/>
      <c r="AR294" s="627"/>
      <c r="AS294" s="627"/>
      <c r="AT294" s="627"/>
      <c r="AU294" s="627"/>
      <c r="AV294" s="627"/>
      <c r="AW294" s="627"/>
      <c r="AX294" s="627"/>
      <c r="AY294" s="627"/>
      <c r="AZ294" s="627"/>
      <c r="BA294" s="627"/>
      <c r="BB294" s="627"/>
      <c r="BC294" s="627"/>
      <c r="BD294" s="627"/>
      <c r="BE294" s="627"/>
      <c r="BF294" s="627"/>
      <c r="BG294" s="627"/>
      <c r="BH294" s="627"/>
      <c r="BI294" s="634"/>
      <c r="BJ294" s="58"/>
      <c r="BK294" s="58"/>
      <c r="BL294" s="58"/>
      <c r="BM294" s="58"/>
      <c r="BN294" s="58"/>
      <c r="BO294" s="58"/>
      <c r="BP294" s="58"/>
      <c r="BQ294" s="58"/>
      <c r="BR294" s="58"/>
      <c r="BS294" s="58"/>
      <c r="BT294" s="637"/>
      <c r="BU294" s="638"/>
      <c r="BV294" s="638"/>
      <c r="BW294" s="638"/>
      <c r="BX294" s="638"/>
      <c r="BY294" s="638"/>
      <c r="BZ294" s="638"/>
      <c r="CA294" s="638"/>
      <c r="CB294" s="638"/>
      <c r="CC294" s="638"/>
      <c r="CD294" s="638"/>
      <c r="CE294" s="638"/>
      <c r="CF294" s="629"/>
      <c r="CG294" s="630"/>
      <c r="CH294" s="630"/>
      <c r="CI294" s="630"/>
      <c r="CJ294" s="630"/>
      <c r="CK294" s="630"/>
      <c r="CL294" s="630"/>
      <c r="CM294" s="630"/>
      <c r="CN294" s="630"/>
      <c r="CO294" s="630"/>
      <c r="CP294" s="630"/>
      <c r="CQ294" s="630"/>
      <c r="CR294" s="630"/>
      <c r="CS294" s="630"/>
      <c r="CT294" s="630"/>
      <c r="CU294" s="630"/>
      <c r="CV294" s="631"/>
      <c r="CW294" s="632"/>
      <c r="CX294" s="642"/>
      <c r="CY294" s="643"/>
      <c r="CZ294" s="643"/>
      <c r="DA294" s="643"/>
      <c r="DB294" s="643"/>
      <c r="DC294" s="643"/>
      <c r="DD294" s="643"/>
      <c r="DE294" s="643"/>
      <c r="DF294" s="643"/>
      <c r="DG294" s="643"/>
      <c r="DH294" s="643"/>
      <c r="DI294" s="643"/>
      <c r="DJ294" s="643"/>
      <c r="DK294" s="643"/>
      <c r="DL294" s="643"/>
      <c r="DM294" s="643"/>
      <c r="DN294" s="643"/>
      <c r="DO294" s="643"/>
      <c r="DP294" s="643"/>
      <c r="DQ294" s="643"/>
      <c r="DR294" s="643"/>
      <c r="DS294" s="643"/>
      <c r="DT294" s="643"/>
      <c r="DU294" s="643"/>
      <c r="DV294" s="643"/>
      <c r="DW294" s="644"/>
      <c r="DX294" s="58"/>
      <c r="DY294" s="58"/>
      <c r="DZ294" s="58"/>
      <c r="EA294" s="58"/>
      <c r="EB294" s="58"/>
      <c r="EC294" s="58"/>
      <c r="ED294" s="187"/>
      <c r="EE294" s="206"/>
      <c r="EF294" s="206"/>
      <c r="EG294" s="206"/>
      <c r="EH294" s="206"/>
      <c r="EI294" s="206"/>
      <c r="EJ294" s="206"/>
      <c r="EK294" s="206"/>
      <c r="EL294" s="206"/>
      <c r="EM294" s="206"/>
      <c r="EN294" s="206"/>
      <c r="EO294" s="206"/>
      <c r="EP294" s="206"/>
      <c r="EQ294" s="206"/>
      <c r="ER294" s="206"/>
      <c r="ES294" s="206"/>
      <c r="ET294" s="206"/>
      <c r="EU294" s="206"/>
      <c r="EV294" s="206"/>
      <c r="EW294" s="206"/>
      <c r="EX294" s="206"/>
      <c r="EY294" s="206"/>
      <c r="EZ294" s="206"/>
      <c r="FA294" s="206"/>
      <c r="FB294" s="206"/>
      <c r="FC294" s="206"/>
      <c r="FD294" s="206"/>
      <c r="FE294" s="206"/>
      <c r="FF294" s="206"/>
      <c r="FG294" s="206"/>
      <c r="FH294" s="206"/>
      <c r="FI294" s="206"/>
      <c r="FJ294" s="206"/>
      <c r="FK294" s="206"/>
      <c r="FL294" s="206"/>
      <c r="FM294" s="206"/>
      <c r="FN294" s="206"/>
      <c r="FO294" s="206"/>
      <c r="FP294" s="206"/>
      <c r="FQ294" s="206"/>
      <c r="FR294" s="206"/>
      <c r="FS294" s="206"/>
      <c r="FT294" s="206"/>
      <c r="FU294" s="206"/>
      <c r="FV294" s="206"/>
      <c r="FW294" s="206"/>
      <c r="FX294" s="206"/>
      <c r="FY294" s="206"/>
      <c r="FZ294" s="206"/>
      <c r="GA294" s="206"/>
      <c r="GB294" s="206"/>
      <c r="GC294" s="206"/>
      <c r="GD294" s="206"/>
      <c r="GE294" s="206"/>
      <c r="GF294" s="206"/>
      <c r="GG294" s="206"/>
      <c r="GH294" s="206"/>
      <c r="GI294" s="206"/>
      <c r="GJ294" s="206"/>
      <c r="GK294" s="206"/>
      <c r="GL294" s="206"/>
      <c r="GM294" s="206"/>
    </row>
    <row r="295" spans="1:195" s="236" customFormat="1" ht="18.75" customHeight="1" thickBot="1" x14ac:dyDescent="0.45">
      <c r="A295" s="58"/>
      <c r="B295" s="58"/>
      <c r="C295" s="58"/>
      <c r="D295" s="58"/>
      <c r="E295" s="58"/>
      <c r="F295" s="622"/>
      <c r="G295" s="623"/>
      <c r="H295" s="623"/>
      <c r="I295" s="623"/>
      <c r="J295" s="623"/>
      <c r="K295" s="623"/>
      <c r="L295" s="623"/>
      <c r="M295" s="623"/>
      <c r="N295" s="623"/>
      <c r="O295" s="623"/>
      <c r="P295" s="623"/>
      <c r="Q295" s="624"/>
      <c r="R295" s="645"/>
      <c r="S295" s="472"/>
      <c r="T295" s="472"/>
      <c r="U295" s="472"/>
      <c r="V295" s="472"/>
      <c r="W295" s="472"/>
      <c r="X295" s="472"/>
      <c r="Y295" s="472"/>
      <c r="Z295" s="472"/>
      <c r="AA295" s="472"/>
      <c r="AB295" s="472"/>
      <c r="AC295" s="472"/>
      <c r="AD295" s="472"/>
      <c r="AE295" s="472"/>
      <c r="AF295" s="472"/>
      <c r="AG295" s="472"/>
      <c r="AH295" s="455"/>
      <c r="AI295" s="646"/>
      <c r="AJ295" s="647"/>
      <c r="AK295" s="455"/>
      <c r="AL295" s="455"/>
      <c r="AM295" s="455"/>
      <c r="AN295" s="455"/>
      <c r="AO295" s="455"/>
      <c r="AP295" s="455"/>
      <c r="AQ295" s="455"/>
      <c r="AR295" s="455"/>
      <c r="AS295" s="455"/>
      <c r="AT295" s="455"/>
      <c r="AU295" s="455"/>
      <c r="AV295" s="455"/>
      <c r="AW295" s="455"/>
      <c r="AX295" s="455"/>
      <c r="AY295" s="455"/>
      <c r="AZ295" s="455"/>
      <c r="BA295" s="455"/>
      <c r="BB295" s="455"/>
      <c r="BC295" s="455"/>
      <c r="BD295" s="455"/>
      <c r="BE295" s="455"/>
      <c r="BF295" s="455"/>
      <c r="BG295" s="455"/>
      <c r="BH295" s="455"/>
      <c r="BI295" s="456"/>
      <c r="BJ295" s="58"/>
      <c r="BK295" s="58"/>
      <c r="BL295" s="58"/>
      <c r="BM295" s="58"/>
      <c r="BN295" s="58"/>
      <c r="BO295" s="58"/>
      <c r="BP295" s="58"/>
      <c r="BQ295" s="58"/>
      <c r="BR295" s="58"/>
      <c r="BS295" s="58"/>
      <c r="BT295" s="637"/>
      <c r="BU295" s="638"/>
      <c r="BV295" s="638"/>
      <c r="BW295" s="638"/>
      <c r="BX295" s="638"/>
      <c r="BY295" s="638"/>
      <c r="BZ295" s="638"/>
      <c r="CA295" s="638"/>
      <c r="CB295" s="638"/>
      <c r="CC295" s="638"/>
      <c r="CD295" s="638"/>
      <c r="CE295" s="638"/>
      <c r="CF295" s="625" t="s">
        <v>116</v>
      </c>
      <c r="CG295" s="626"/>
      <c r="CH295" s="626"/>
      <c r="CI295" s="626"/>
      <c r="CJ295" s="626"/>
      <c r="CK295" s="626"/>
      <c r="CL295" s="626"/>
      <c r="CM295" s="626"/>
      <c r="CN295" s="626"/>
      <c r="CO295" s="626"/>
      <c r="CP295" s="626"/>
      <c r="CQ295" s="626"/>
      <c r="CR295" s="626"/>
      <c r="CS295" s="626"/>
      <c r="CT295" s="626"/>
      <c r="CU295" s="626"/>
      <c r="CV295" s="627"/>
      <c r="CW295" s="628"/>
      <c r="CX295" s="633" t="s">
        <v>398</v>
      </c>
      <c r="CY295" s="627"/>
      <c r="CZ295" s="627"/>
      <c r="DA295" s="627"/>
      <c r="DB295" s="627"/>
      <c r="DC295" s="627"/>
      <c r="DD295" s="627"/>
      <c r="DE295" s="627"/>
      <c r="DF295" s="627"/>
      <c r="DG295" s="627"/>
      <c r="DH295" s="627"/>
      <c r="DI295" s="627"/>
      <c r="DJ295" s="627"/>
      <c r="DK295" s="627"/>
      <c r="DL295" s="627"/>
      <c r="DM295" s="627"/>
      <c r="DN295" s="627"/>
      <c r="DO295" s="627"/>
      <c r="DP295" s="627"/>
      <c r="DQ295" s="627"/>
      <c r="DR295" s="627"/>
      <c r="DS295" s="627"/>
      <c r="DT295" s="627"/>
      <c r="DU295" s="627"/>
      <c r="DV295" s="627"/>
      <c r="DW295" s="634"/>
      <c r="DX295" s="58"/>
      <c r="DY295" s="58"/>
      <c r="DZ295" s="58"/>
      <c r="EA295" s="58"/>
      <c r="EB295" s="58"/>
      <c r="EC295" s="58"/>
      <c r="ED295" s="187"/>
      <c r="EE295" s="206"/>
      <c r="EF295" s="206"/>
      <c r="EG295" s="206"/>
      <c r="EH295" s="206"/>
      <c r="EI295" s="206"/>
      <c r="EJ295" s="206"/>
      <c r="EK295" s="206"/>
      <c r="EL295" s="206"/>
      <c r="EM295" s="206"/>
      <c r="EN295" s="206"/>
      <c r="EO295" s="206"/>
      <c r="EP295" s="206"/>
      <c r="EQ295" s="206"/>
      <c r="ER295" s="206"/>
      <c r="ES295" s="206"/>
      <c r="ET295" s="206"/>
      <c r="EU295" s="206"/>
      <c r="EV295" s="206"/>
      <c r="EW295" s="206"/>
      <c r="EX295" s="206"/>
      <c r="EY295" s="206"/>
      <c r="EZ295" s="206"/>
      <c r="FA295" s="206"/>
      <c r="FB295" s="206"/>
      <c r="FC295" s="206"/>
      <c r="FD295" s="206"/>
      <c r="FE295" s="206"/>
      <c r="FF295" s="206"/>
      <c r="FG295" s="206"/>
      <c r="FH295" s="206"/>
      <c r="FI295" s="206"/>
      <c r="FJ295" s="206"/>
      <c r="FK295" s="206"/>
      <c r="FL295" s="206"/>
      <c r="FM295" s="206"/>
      <c r="FN295" s="206"/>
      <c r="FO295" s="206"/>
      <c r="FP295" s="206"/>
      <c r="FQ295" s="206"/>
      <c r="FR295" s="206"/>
      <c r="FS295" s="206"/>
      <c r="FT295" s="206"/>
      <c r="FU295" s="206"/>
      <c r="FV295" s="206"/>
      <c r="FW295" s="206"/>
      <c r="FX295" s="206"/>
      <c r="FY295" s="206"/>
      <c r="FZ295" s="206"/>
      <c r="GA295" s="206"/>
      <c r="GB295" s="206"/>
      <c r="GC295" s="206"/>
      <c r="GD295" s="206"/>
      <c r="GE295" s="206"/>
      <c r="GF295" s="206"/>
      <c r="GG295" s="206"/>
      <c r="GH295" s="206"/>
      <c r="GI295" s="206"/>
      <c r="GJ295" s="206"/>
      <c r="GK295" s="206"/>
      <c r="GL295" s="206"/>
      <c r="GM295" s="206"/>
    </row>
    <row r="296" spans="1:195" s="236" customFormat="1" ht="18.75" customHeight="1" x14ac:dyDescent="0.4">
      <c r="A296" s="58"/>
      <c r="B296" s="90"/>
      <c r="C296" s="58"/>
      <c r="D296" s="90"/>
      <c r="E296" s="90"/>
      <c r="F296" s="90"/>
      <c r="G296" s="90"/>
      <c r="H296" s="90"/>
      <c r="I296" s="90"/>
      <c r="J296" s="90"/>
      <c r="K296" s="90"/>
      <c r="L296" s="90"/>
      <c r="M296" s="90"/>
      <c r="N296" s="90"/>
      <c r="O296" s="163"/>
      <c r="P296" s="163"/>
      <c r="Q296" s="163"/>
      <c r="R296" s="163"/>
      <c r="S296" s="163"/>
      <c r="T296" s="163"/>
      <c r="U296" s="163"/>
      <c r="V296" s="163"/>
      <c r="W296" s="163"/>
      <c r="X296" s="163"/>
      <c r="Y296" s="163"/>
      <c r="Z296" s="163"/>
      <c r="AA296" s="58"/>
      <c r="AB296" s="90"/>
      <c r="AC296" s="90"/>
      <c r="AD296" s="90"/>
      <c r="AE296" s="90"/>
      <c r="AF296" s="90"/>
      <c r="AG296" s="90"/>
      <c r="AH296" s="90"/>
      <c r="AI296" s="90"/>
      <c r="AJ296" s="90"/>
      <c r="AK296" s="90"/>
      <c r="AL296" s="163"/>
      <c r="AM296" s="163"/>
      <c r="AN296" s="163"/>
      <c r="AO296" s="163"/>
      <c r="AP296" s="163"/>
      <c r="AQ296" s="163"/>
      <c r="AR296" s="163"/>
      <c r="AS296" s="163"/>
      <c r="AT296" s="163"/>
      <c r="AU296" s="163"/>
      <c r="AV296" s="163"/>
      <c r="AW296" s="163"/>
      <c r="AX296" s="58"/>
      <c r="AY296" s="58"/>
      <c r="AZ296" s="58"/>
      <c r="BA296" s="58"/>
      <c r="BB296" s="58"/>
      <c r="BC296" s="58"/>
      <c r="BD296" s="58"/>
      <c r="BE296" s="58"/>
      <c r="BF296" s="58"/>
      <c r="BG296" s="58"/>
      <c r="BH296" s="58"/>
      <c r="BI296" s="58"/>
      <c r="BJ296" s="58"/>
      <c r="BK296" s="58"/>
      <c r="BL296" s="58"/>
      <c r="BM296" s="58"/>
      <c r="BN296" s="58"/>
      <c r="BO296" s="58"/>
      <c r="BP296" s="58"/>
      <c r="BQ296" s="58"/>
      <c r="BR296" s="58"/>
      <c r="BS296" s="58"/>
      <c r="BT296" s="637"/>
      <c r="BU296" s="638"/>
      <c r="BV296" s="638"/>
      <c r="BW296" s="638"/>
      <c r="BX296" s="638"/>
      <c r="BY296" s="638"/>
      <c r="BZ296" s="638"/>
      <c r="CA296" s="638"/>
      <c r="CB296" s="638"/>
      <c r="CC296" s="638"/>
      <c r="CD296" s="638"/>
      <c r="CE296" s="638"/>
      <c r="CF296" s="629"/>
      <c r="CG296" s="630"/>
      <c r="CH296" s="630"/>
      <c r="CI296" s="630"/>
      <c r="CJ296" s="630"/>
      <c r="CK296" s="630"/>
      <c r="CL296" s="630"/>
      <c r="CM296" s="630"/>
      <c r="CN296" s="630"/>
      <c r="CO296" s="630"/>
      <c r="CP296" s="630"/>
      <c r="CQ296" s="630"/>
      <c r="CR296" s="630"/>
      <c r="CS296" s="630"/>
      <c r="CT296" s="630"/>
      <c r="CU296" s="630"/>
      <c r="CV296" s="631"/>
      <c r="CW296" s="632"/>
      <c r="CX296" s="635"/>
      <c r="CY296" s="631"/>
      <c r="CZ296" s="631"/>
      <c r="DA296" s="631"/>
      <c r="DB296" s="631"/>
      <c r="DC296" s="631"/>
      <c r="DD296" s="631"/>
      <c r="DE296" s="631"/>
      <c r="DF296" s="631"/>
      <c r="DG296" s="631"/>
      <c r="DH296" s="631"/>
      <c r="DI296" s="631"/>
      <c r="DJ296" s="631"/>
      <c r="DK296" s="631"/>
      <c r="DL296" s="631"/>
      <c r="DM296" s="631"/>
      <c r="DN296" s="631"/>
      <c r="DO296" s="631"/>
      <c r="DP296" s="631"/>
      <c r="DQ296" s="631"/>
      <c r="DR296" s="631"/>
      <c r="DS296" s="631"/>
      <c r="DT296" s="631"/>
      <c r="DU296" s="631"/>
      <c r="DV296" s="631"/>
      <c r="DW296" s="636"/>
      <c r="DX296" s="58"/>
      <c r="DY296" s="58"/>
      <c r="DZ296" s="58"/>
      <c r="EA296" s="58"/>
      <c r="EB296" s="58"/>
      <c r="EC296" s="58"/>
      <c r="ED296" s="187"/>
      <c r="EE296" s="206"/>
      <c r="EF296" s="206"/>
      <c r="EG296" s="206"/>
      <c r="EH296" s="206"/>
      <c r="EI296" s="206"/>
      <c r="EJ296" s="206"/>
      <c r="EK296" s="206"/>
      <c r="EL296" s="206"/>
      <c r="EM296" s="206"/>
      <c r="EN296" s="206"/>
      <c r="EO296" s="206"/>
      <c r="EP296" s="206"/>
      <c r="EQ296" s="206"/>
      <c r="ER296" s="206"/>
      <c r="ES296" s="206"/>
      <c r="ET296" s="206"/>
      <c r="EU296" s="206"/>
      <c r="EV296" s="206"/>
      <c r="EW296" s="206"/>
      <c r="EX296" s="206"/>
      <c r="EY296" s="206"/>
      <c r="EZ296" s="206"/>
      <c r="FA296" s="206"/>
      <c r="FB296" s="206"/>
      <c r="FC296" s="206"/>
      <c r="FD296" s="206"/>
      <c r="FE296" s="206"/>
      <c r="FF296" s="206"/>
      <c r="FG296" s="206"/>
      <c r="FH296" s="206"/>
      <c r="FI296" s="206"/>
      <c r="FJ296" s="206"/>
      <c r="FK296" s="206"/>
      <c r="FL296" s="206"/>
      <c r="FM296" s="206"/>
      <c r="FN296" s="206"/>
      <c r="FO296" s="206"/>
      <c r="FP296" s="206"/>
      <c r="FQ296" s="206"/>
      <c r="FR296" s="206"/>
      <c r="FS296" s="206"/>
      <c r="FT296" s="206"/>
      <c r="FU296" s="206"/>
      <c r="FV296" s="206"/>
      <c r="FW296" s="206"/>
      <c r="FX296" s="206"/>
      <c r="FY296" s="206"/>
      <c r="FZ296" s="206"/>
      <c r="GA296" s="206"/>
      <c r="GB296" s="206"/>
      <c r="GC296" s="206"/>
      <c r="GD296" s="206"/>
      <c r="GE296" s="206"/>
      <c r="GF296" s="206"/>
      <c r="GG296" s="206"/>
      <c r="GH296" s="206"/>
      <c r="GI296" s="206"/>
      <c r="GJ296" s="206"/>
      <c r="GK296" s="206"/>
      <c r="GL296" s="206"/>
      <c r="GM296" s="206"/>
    </row>
    <row r="297" spans="1:195" s="236" customFormat="1" ht="18.75" customHeight="1" x14ac:dyDescent="0.4">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90"/>
      <c r="BQ297" s="58"/>
      <c r="BR297" s="90"/>
      <c r="BS297" s="90"/>
      <c r="BT297" s="90"/>
      <c r="BU297" s="90"/>
      <c r="BV297" s="90"/>
      <c r="BW297" s="90"/>
      <c r="BX297" s="90"/>
      <c r="BY297" s="90"/>
      <c r="BZ297" s="90"/>
      <c r="CA297" s="90"/>
      <c r="CB297" s="90"/>
      <c r="CC297" s="163"/>
      <c r="CD297" s="163"/>
      <c r="CE297" s="163"/>
      <c r="CF297" s="163"/>
      <c r="CG297" s="163"/>
      <c r="CH297" s="163"/>
      <c r="CI297" s="163"/>
      <c r="CJ297" s="163"/>
      <c r="CK297" s="163"/>
      <c r="CL297" s="163"/>
      <c r="CM297" s="163"/>
      <c r="CN297" s="163"/>
      <c r="CO297" s="58"/>
      <c r="CP297" s="90"/>
      <c r="CQ297" s="90"/>
      <c r="CR297" s="90"/>
      <c r="CS297" s="90"/>
      <c r="CT297" s="90"/>
      <c r="CU297" s="90"/>
      <c r="CV297" s="90"/>
      <c r="CW297" s="90"/>
      <c r="CX297" s="90"/>
      <c r="CY297" s="90"/>
      <c r="CZ297" s="163"/>
      <c r="DA297" s="163"/>
      <c r="DB297" s="163"/>
      <c r="DC297" s="163"/>
      <c r="DD297" s="163"/>
      <c r="DE297" s="163"/>
      <c r="DF297" s="163"/>
      <c r="DG297" s="163"/>
      <c r="DH297" s="163"/>
      <c r="DI297" s="163"/>
      <c r="DJ297" s="163"/>
      <c r="DK297" s="163"/>
      <c r="DL297" s="58"/>
      <c r="DM297" s="58"/>
      <c r="DN297" s="58"/>
      <c r="DO297" s="58"/>
      <c r="DP297" s="58"/>
      <c r="DQ297" s="58"/>
      <c r="DR297" s="58"/>
      <c r="DS297" s="58"/>
      <c r="DT297" s="58"/>
      <c r="DU297" s="58"/>
      <c r="DV297" s="58"/>
      <c r="DW297" s="58"/>
      <c r="DX297" s="58"/>
      <c r="DY297" s="58"/>
      <c r="DZ297" s="58"/>
      <c r="EA297" s="58"/>
      <c r="EB297" s="58"/>
      <c r="EC297" s="58"/>
      <c r="ED297" s="187"/>
      <c r="EE297" s="206"/>
      <c r="EF297" s="206"/>
      <c r="EG297" s="206"/>
      <c r="EH297" s="206"/>
      <c r="EI297" s="206"/>
      <c r="EJ297" s="206"/>
      <c r="EK297" s="206"/>
      <c r="EL297" s="206"/>
      <c r="EM297" s="206"/>
      <c r="EN297" s="206"/>
      <c r="EO297" s="206"/>
      <c r="EP297" s="206"/>
      <c r="EQ297" s="206"/>
      <c r="ER297" s="206"/>
      <c r="ES297" s="206"/>
      <c r="ET297" s="206"/>
      <c r="EU297" s="206"/>
      <c r="EV297" s="206"/>
      <c r="EW297" s="206"/>
      <c r="EX297" s="206"/>
      <c r="EY297" s="206"/>
      <c r="EZ297" s="206"/>
      <c r="FA297" s="206"/>
      <c r="FB297" s="206"/>
      <c r="FC297" s="206"/>
      <c r="FD297" s="206"/>
      <c r="FE297" s="206"/>
      <c r="FF297" s="206"/>
      <c r="FG297" s="206"/>
      <c r="FH297" s="206"/>
      <c r="FI297" s="206"/>
      <c r="FJ297" s="206"/>
      <c r="FK297" s="206"/>
      <c r="FL297" s="206"/>
      <c r="FM297" s="206"/>
      <c r="FN297" s="206"/>
      <c r="FO297" s="206"/>
      <c r="FP297" s="206"/>
      <c r="FQ297" s="206"/>
      <c r="FR297" s="206"/>
      <c r="FS297" s="206"/>
      <c r="FT297" s="206"/>
      <c r="FU297" s="206"/>
      <c r="FV297" s="206"/>
      <c r="FW297" s="206"/>
      <c r="FX297" s="206"/>
      <c r="FY297" s="206"/>
      <c r="FZ297" s="206"/>
      <c r="GA297" s="206"/>
      <c r="GB297" s="206"/>
      <c r="GC297" s="206"/>
      <c r="GD297" s="206"/>
      <c r="GE297" s="206"/>
      <c r="GF297" s="206"/>
      <c r="GG297" s="206"/>
      <c r="GH297" s="206"/>
      <c r="GI297" s="206"/>
      <c r="GJ297" s="206"/>
      <c r="GK297" s="206"/>
      <c r="GL297" s="206"/>
      <c r="GM297" s="206"/>
    </row>
    <row r="298" spans="1:195" s="236" customFormat="1" ht="18.75" customHeight="1" x14ac:dyDescent="0.4">
      <c r="A298" s="58"/>
      <c r="B298" s="58"/>
      <c r="C298" s="1" t="s">
        <v>119</v>
      </c>
      <c r="D298" s="1"/>
      <c r="E298" s="1"/>
      <c r="F298" s="1"/>
      <c r="G298" s="1"/>
      <c r="H298" s="1"/>
      <c r="I298" s="1"/>
      <c r="J298" s="1"/>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8"/>
      <c r="CA298" s="58"/>
      <c r="CB298" s="58"/>
      <c r="CC298" s="58"/>
      <c r="CD298" s="58"/>
      <c r="CE298" s="58"/>
      <c r="CF298" s="58"/>
      <c r="CG298" s="58"/>
      <c r="CH298" s="58"/>
      <c r="CI298" s="58"/>
      <c r="CJ298" s="58"/>
      <c r="CK298" s="58"/>
      <c r="CL298" s="58"/>
      <c r="CM298" s="58"/>
      <c r="CN298" s="58"/>
      <c r="CO298" s="58"/>
      <c r="CP298" s="58"/>
      <c r="CQ298" s="58"/>
      <c r="CR298" s="58"/>
      <c r="CS298" s="58"/>
      <c r="CT298" s="58"/>
      <c r="CU298" s="58"/>
      <c r="CV298" s="58"/>
      <c r="CW298" s="58"/>
      <c r="CX298" s="58"/>
      <c r="CY298" s="58"/>
      <c r="CZ298" s="58"/>
      <c r="DA298" s="58"/>
      <c r="DB298" s="58"/>
      <c r="DC298" s="58"/>
      <c r="DD298" s="58"/>
      <c r="DE298" s="58"/>
      <c r="DF298" s="58"/>
      <c r="DG298" s="58"/>
      <c r="DH298" s="58"/>
      <c r="DI298" s="58"/>
      <c r="DJ298" s="58"/>
      <c r="DK298" s="58"/>
      <c r="DL298" s="58"/>
      <c r="DM298" s="58"/>
      <c r="DN298" s="58"/>
      <c r="DO298" s="58"/>
      <c r="DP298" s="58"/>
      <c r="DQ298" s="58"/>
      <c r="DR298" s="58"/>
      <c r="DS298" s="58"/>
      <c r="DT298" s="58"/>
      <c r="DU298" s="58"/>
      <c r="DV298" s="58"/>
      <c r="DW298" s="58"/>
      <c r="DX298" s="58"/>
      <c r="DY298" s="58"/>
      <c r="DZ298" s="58"/>
      <c r="EA298" s="58"/>
      <c r="EB298" s="58"/>
      <c r="EC298" s="58"/>
      <c r="ED298" s="187"/>
      <c r="EE298" s="206"/>
      <c r="EF298" s="206"/>
      <c r="EG298" s="206"/>
      <c r="EH298" s="206"/>
      <c r="EI298" s="206"/>
      <c r="EJ298" s="206"/>
      <c r="EK298" s="206"/>
      <c r="EL298" s="206"/>
      <c r="EM298" s="206"/>
      <c r="EN298" s="206"/>
      <c r="EO298" s="206"/>
      <c r="EP298" s="206"/>
      <c r="EQ298" s="206"/>
      <c r="ER298" s="206"/>
      <c r="ES298" s="206"/>
      <c r="ET298" s="206"/>
      <c r="EU298" s="206"/>
      <c r="EV298" s="206"/>
      <c r="EW298" s="206"/>
      <c r="EX298" s="206"/>
      <c r="EY298" s="206"/>
      <c r="EZ298" s="206"/>
      <c r="FA298" s="206"/>
      <c r="FB298" s="206"/>
      <c r="FC298" s="206"/>
      <c r="FD298" s="206"/>
      <c r="FE298" s="206"/>
      <c r="FF298" s="206"/>
      <c r="FG298" s="206"/>
      <c r="FH298" s="206"/>
      <c r="FI298" s="206"/>
      <c r="FJ298" s="206"/>
      <c r="FK298" s="206"/>
      <c r="FL298" s="206"/>
      <c r="FM298" s="206"/>
      <c r="FN298" s="206"/>
      <c r="FO298" s="206"/>
      <c r="FP298" s="206"/>
      <c r="FQ298" s="206"/>
      <c r="FR298" s="206"/>
      <c r="FS298" s="206"/>
      <c r="FT298" s="206"/>
      <c r="FU298" s="206"/>
      <c r="FV298" s="206"/>
      <c r="FW298" s="206"/>
      <c r="FX298" s="206"/>
      <c r="FY298" s="206"/>
      <c r="FZ298" s="206"/>
      <c r="GA298" s="206"/>
      <c r="GB298" s="206"/>
      <c r="GC298" s="206"/>
      <c r="GD298" s="206"/>
      <c r="GE298" s="206"/>
      <c r="GF298" s="206"/>
      <c r="GG298" s="206"/>
      <c r="GH298" s="206"/>
      <c r="GI298" s="206"/>
      <c r="GJ298" s="206"/>
      <c r="GK298" s="206"/>
      <c r="GL298" s="206"/>
      <c r="GM298" s="206"/>
    </row>
    <row r="299" spans="1:195" s="236" customFormat="1" ht="18.75" customHeight="1" x14ac:dyDescent="0.4">
      <c r="A299" s="58"/>
      <c r="B299" s="58"/>
      <c r="C299" s="1" t="s">
        <v>120</v>
      </c>
      <c r="D299" s="1"/>
      <c r="E299" s="1"/>
      <c r="F299" s="1"/>
      <c r="G299" s="1"/>
      <c r="H299" s="1"/>
      <c r="I299" s="1"/>
      <c r="J299" s="1"/>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t="s">
        <v>119</v>
      </c>
      <c r="BR299" s="58"/>
      <c r="BS299" s="58"/>
      <c r="BT299" s="58"/>
      <c r="BU299" s="58"/>
      <c r="BV299" s="58"/>
      <c r="BW299" s="58"/>
      <c r="BX299" s="58"/>
      <c r="BY299" s="58"/>
      <c r="BZ299" s="58"/>
      <c r="CA299" s="58"/>
      <c r="CB299" s="58"/>
      <c r="CC299" s="58"/>
      <c r="CD299" s="58"/>
      <c r="CE299" s="58"/>
      <c r="CF299" s="58"/>
      <c r="CG299" s="58"/>
      <c r="CH299" s="58"/>
      <c r="CI299" s="58"/>
      <c r="CJ299" s="58"/>
      <c r="CK299" s="58"/>
      <c r="CL299" s="58"/>
      <c r="CM299" s="58"/>
      <c r="CN299" s="58"/>
      <c r="CO299" s="58"/>
      <c r="CP299" s="58"/>
      <c r="CQ299" s="58"/>
      <c r="CR299" s="58"/>
      <c r="CS299" s="58"/>
      <c r="CT299" s="58"/>
      <c r="CU299" s="58"/>
      <c r="CV299" s="58"/>
      <c r="CW299" s="58"/>
      <c r="CX299" s="58"/>
      <c r="CY299" s="58"/>
      <c r="CZ299" s="58"/>
      <c r="DA299" s="58"/>
      <c r="DB299" s="58"/>
      <c r="DC299" s="58"/>
      <c r="DD299" s="58"/>
      <c r="DE299" s="58"/>
      <c r="DF299" s="58"/>
      <c r="DG299" s="58"/>
      <c r="DH299" s="58"/>
      <c r="DI299" s="58"/>
      <c r="DJ299" s="58"/>
      <c r="DK299" s="58"/>
      <c r="DL299" s="58"/>
      <c r="DM299" s="58"/>
      <c r="DN299" s="58"/>
      <c r="DO299" s="58"/>
      <c r="DP299" s="58"/>
      <c r="DQ299" s="58"/>
      <c r="DR299" s="58"/>
      <c r="DS299" s="58"/>
      <c r="DT299" s="58"/>
      <c r="DU299" s="58"/>
      <c r="DV299" s="58"/>
      <c r="DW299" s="58"/>
      <c r="DX299" s="58"/>
      <c r="DY299" s="58"/>
      <c r="DZ299" s="58"/>
      <c r="EA299" s="58"/>
      <c r="EB299" s="58"/>
      <c r="EC299" s="58"/>
      <c r="ED299" s="187"/>
      <c r="EE299" s="206"/>
      <c r="EF299" s="206"/>
      <c r="EG299" s="206"/>
      <c r="EH299" s="206"/>
      <c r="EI299" s="206"/>
      <c r="EJ299" s="206"/>
      <c r="EK299" s="206"/>
      <c r="EL299" s="206"/>
      <c r="EM299" s="206"/>
      <c r="EN299" s="206"/>
      <c r="EO299" s="206"/>
      <c r="EP299" s="206"/>
      <c r="EQ299" s="206"/>
      <c r="ER299" s="206"/>
      <c r="ES299" s="206"/>
      <c r="ET299" s="206"/>
      <c r="EU299" s="206"/>
      <c r="EV299" s="206"/>
      <c r="EW299" s="206"/>
      <c r="EX299" s="206"/>
      <c r="EY299" s="206"/>
      <c r="EZ299" s="206"/>
      <c r="FA299" s="206"/>
      <c r="FB299" s="206"/>
      <c r="FC299" s="206"/>
      <c r="FD299" s="206"/>
      <c r="FE299" s="206"/>
      <c r="FF299" s="206"/>
      <c r="FG299" s="206"/>
      <c r="FH299" s="206"/>
      <c r="FI299" s="206"/>
      <c r="FJ299" s="206"/>
      <c r="FK299" s="206"/>
      <c r="FL299" s="206"/>
      <c r="FM299" s="206"/>
      <c r="FN299" s="206"/>
      <c r="FO299" s="206"/>
      <c r="FP299" s="206"/>
      <c r="FQ299" s="206"/>
      <c r="FR299" s="206"/>
      <c r="FS299" s="206"/>
      <c r="FT299" s="206"/>
      <c r="FU299" s="206"/>
      <c r="FV299" s="206"/>
      <c r="FW299" s="206"/>
      <c r="FX299" s="206"/>
      <c r="FY299" s="206"/>
      <c r="FZ299" s="206"/>
      <c r="GA299" s="206"/>
      <c r="GB299" s="206"/>
      <c r="GC299" s="206"/>
      <c r="GD299" s="206"/>
      <c r="GE299" s="206"/>
      <c r="GF299" s="206"/>
      <c r="GG299" s="206"/>
      <c r="GH299" s="206"/>
      <c r="GI299" s="206"/>
      <c r="GJ299" s="206"/>
      <c r="GK299" s="206"/>
      <c r="GL299" s="206"/>
      <c r="GM299" s="206"/>
    </row>
    <row r="300" spans="1:195" s="236" customFormat="1" ht="18.75" customHeight="1" x14ac:dyDescent="0.4">
      <c r="A300" s="58"/>
      <c r="B300" s="58"/>
      <c r="C300" s="1" t="s">
        <v>133</v>
      </c>
      <c r="D300" s="1"/>
      <c r="E300" s="1"/>
      <c r="F300" s="1"/>
      <c r="G300" s="1"/>
      <c r="H300" s="1"/>
      <c r="I300" s="1"/>
      <c r="J300" s="1"/>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t="s">
        <v>120</v>
      </c>
      <c r="BR300" s="58"/>
      <c r="BS300" s="58"/>
      <c r="BT300" s="58"/>
      <c r="BU300" s="58"/>
      <c r="BV300" s="58"/>
      <c r="BW300" s="58"/>
      <c r="BX300" s="58"/>
      <c r="BY300" s="58"/>
      <c r="BZ300" s="58"/>
      <c r="CA300" s="58"/>
      <c r="CB300" s="58"/>
      <c r="CC300" s="58"/>
      <c r="CD300" s="58"/>
      <c r="CE300" s="58"/>
      <c r="CF300" s="58"/>
      <c r="CG300" s="58"/>
      <c r="CH300" s="58"/>
      <c r="CI300" s="58"/>
      <c r="CJ300" s="58"/>
      <c r="CK300" s="58"/>
      <c r="CL300" s="58"/>
      <c r="CM300" s="58"/>
      <c r="CN300" s="58"/>
      <c r="CO300" s="58"/>
      <c r="CP300" s="58"/>
      <c r="CQ300" s="58"/>
      <c r="CR300" s="58"/>
      <c r="CS300" s="58"/>
      <c r="CT300" s="58"/>
      <c r="CU300" s="58"/>
      <c r="CV300" s="58"/>
      <c r="CW300" s="58"/>
      <c r="CX300" s="58"/>
      <c r="CY300" s="58"/>
      <c r="CZ300" s="58"/>
      <c r="DA300" s="58"/>
      <c r="DB300" s="58"/>
      <c r="DC300" s="58"/>
      <c r="DD300" s="58"/>
      <c r="DE300" s="58"/>
      <c r="DF300" s="58"/>
      <c r="DG300" s="58"/>
      <c r="DH300" s="58"/>
      <c r="DI300" s="58"/>
      <c r="DJ300" s="58"/>
      <c r="DK300" s="58"/>
      <c r="DL300" s="58"/>
      <c r="DM300" s="58"/>
      <c r="DN300" s="58"/>
      <c r="DO300" s="58"/>
      <c r="DP300" s="58"/>
      <c r="DQ300" s="58"/>
      <c r="DR300" s="58"/>
      <c r="DS300" s="58"/>
      <c r="DT300" s="58"/>
      <c r="DU300" s="58"/>
      <c r="DV300" s="58"/>
      <c r="DW300" s="58"/>
      <c r="DX300" s="58"/>
      <c r="DY300" s="58"/>
      <c r="DZ300" s="58"/>
      <c r="EA300" s="58"/>
      <c r="EB300" s="58"/>
      <c r="EC300" s="58"/>
      <c r="ED300" s="187"/>
      <c r="EE300" s="206"/>
      <c r="EF300" s="206"/>
      <c r="EG300" s="206"/>
      <c r="EH300" s="206"/>
      <c r="EI300" s="206"/>
      <c r="EJ300" s="206"/>
      <c r="EK300" s="206"/>
      <c r="EL300" s="206"/>
      <c r="EM300" s="206"/>
      <c r="EN300" s="206"/>
      <c r="EO300" s="206"/>
      <c r="EP300" s="206"/>
      <c r="EQ300" s="206"/>
      <c r="ER300" s="206"/>
      <c r="ES300" s="206"/>
      <c r="ET300" s="206"/>
      <c r="EU300" s="206"/>
      <c r="EV300" s="206"/>
      <c r="EW300" s="206"/>
      <c r="EX300" s="206"/>
      <c r="EY300" s="206"/>
      <c r="EZ300" s="206"/>
      <c r="FA300" s="206"/>
      <c r="FB300" s="206"/>
      <c r="FC300" s="206"/>
      <c r="FD300" s="206"/>
      <c r="FE300" s="206"/>
      <c r="FF300" s="206"/>
      <c r="FG300" s="206"/>
      <c r="FH300" s="206"/>
      <c r="FI300" s="206"/>
      <c r="FJ300" s="206"/>
      <c r="FK300" s="206"/>
      <c r="FL300" s="206"/>
      <c r="FM300" s="206"/>
      <c r="FN300" s="206"/>
      <c r="FO300" s="206"/>
      <c r="FP300" s="206"/>
      <c r="FQ300" s="206"/>
      <c r="FR300" s="206"/>
      <c r="FS300" s="206"/>
      <c r="FT300" s="206"/>
      <c r="FU300" s="206"/>
      <c r="FV300" s="206"/>
      <c r="FW300" s="206"/>
      <c r="FX300" s="206"/>
      <c r="FY300" s="206"/>
      <c r="FZ300" s="206"/>
      <c r="GA300" s="206"/>
      <c r="GB300" s="206"/>
      <c r="GC300" s="206"/>
      <c r="GD300" s="206"/>
      <c r="GE300" s="206"/>
      <c r="GF300" s="206"/>
      <c r="GG300" s="206"/>
      <c r="GH300" s="206"/>
      <c r="GI300" s="206"/>
      <c r="GJ300" s="206"/>
      <c r="GK300" s="206"/>
      <c r="GL300" s="206"/>
      <c r="GM300" s="206"/>
    </row>
    <row r="301" spans="1:195" s="236" customFormat="1" ht="18.75" customHeight="1" x14ac:dyDescent="0.4">
      <c r="A301" s="58"/>
      <c r="B301" s="58"/>
      <c r="C301" s="1" t="s">
        <v>134</v>
      </c>
      <c r="D301" s="1"/>
      <c r="E301" s="1"/>
      <c r="F301" s="1"/>
      <c r="G301" s="1"/>
      <c r="H301" s="1"/>
      <c r="I301" s="1"/>
      <c r="J301" s="1"/>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t="s">
        <v>133</v>
      </c>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8"/>
      <c r="CY301" s="58"/>
      <c r="CZ301" s="58"/>
      <c r="DA301" s="58"/>
      <c r="DB301" s="58"/>
      <c r="DC301" s="58"/>
      <c r="DD301" s="58"/>
      <c r="DE301" s="58"/>
      <c r="DF301" s="58"/>
      <c r="DG301" s="58"/>
      <c r="DH301" s="58"/>
      <c r="DI301" s="58"/>
      <c r="DJ301" s="58"/>
      <c r="DK301" s="58"/>
      <c r="DL301" s="58"/>
      <c r="DM301" s="58"/>
      <c r="DN301" s="58"/>
      <c r="DO301" s="58"/>
      <c r="DP301" s="58"/>
      <c r="DQ301" s="58"/>
      <c r="DR301" s="58"/>
      <c r="DS301" s="58"/>
      <c r="DT301" s="58"/>
      <c r="DU301" s="58"/>
      <c r="DV301" s="58"/>
      <c r="DW301" s="58"/>
      <c r="DX301" s="58"/>
      <c r="DY301" s="58"/>
      <c r="DZ301" s="58"/>
      <c r="EA301" s="58"/>
      <c r="EB301" s="58"/>
      <c r="EC301" s="58"/>
      <c r="ED301" s="187"/>
      <c r="EE301" s="206"/>
      <c r="EF301" s="206"/>
      <c r="EG301" s="206"/>
      <c r="EH301" s="206"/>
      <c r="EI301" s="206"/>
      <c r="EJ301" s="206"/>
      <c r="EK301" s="206"/>
      <c r="EL301" s="206"/>
      <c r="EM301" s="206"/>
      <c r="EN301" s="206"/>
      <c r="EO301" s="206"/>
      <c r="EP301" s="206"/>
      <c r="EQ301" s="206"/>
      <c r="ER301" s="206"/>
      <c r="ES301" s="206"/>
      <c r="ET301" s="206"/>
      <c r="EU301" s="206"/>
      <c r="EV301" s="206"/>
      <c r="EW301" s="206"/>
      <c r="EX301" s="206"/>
      <c r="EY301" s="206"/>
      <c r="EZ301" s="206"/>
      <c r="FA301" s="206"/>
      <c r="FB301" s="206"/>
      <c r="FC301" s="206"/>
      <c r="FD301" s="206"/>
      <c r="FE301" s="206"/>
      <c r="FF301" s="206"/>
      <c r="FG301" s="206"/>
      <c r="FH301" s="206"/>
      <c r="FI301" s="206"/>
      <c r="FJ301" s="206"/>
      <c r="FK301" s="206"/>
      <c r="FL301" s="206"/>
      <c r="FM301" s="206"/>
      <c r="FN301" s="206"/>
      <c r="FO301" s="206"/>
      <c r="FP301" s="206"/>
      <c r="FQ301" s="206"/>
      <c r="FR301" s="206"/>
      <c r="FS301" s="206"/>
      <c r="FT301" s="206"/>
      <c r="FU301" s="206"/>
      <c r="FV301" s="206"/>
      <c r="FW301" s="206"/>
      <c r="FX301" s="206"/>
      <c r="FY301" s="206"/>
      <c r="FZ301" s="206"/>
      <c r="GA301" s="206"/>
      <c r="GB301" s="206"/>
      <c r="GC301" s="206"/>
      <c r="GD301" s="206"/>
      <c r="GE301" s="206"/>
      <c r="GF301" s="206"/>
      <c r="GG301" s="206"/>
      <c r="GH301" s="206"/>
      <c r="GI301" s="206"/>
      <c r="GJ301" s="206"/>
      <c r="GK301" s="206"/>
      <c r="GL301" s="206"/>
      <c r="GM301" s="206"/>
    </row>
    <row r="302" spans="1:195" s="236" customFormat="1" ht="18.75" customHeight="1" x14ac:dyDescent="0.4">
      <c r="A302" s="58"/>
      <c r="B302" s="58"/>
      <c r="C302" s="1"/>
      <c r="D302" s="22" t="s">
        <v>334</v>
      </c>
      <c r="E302" s="1"/>
      <c r="F302" s="1"/>
      <c r="G302" s="1"/>
      <c r="H302" s="1"/>
      <c r="I302" s="1"/>
      <c r="J302" s="1"/>
      <c r="K302" s="58"/>
      <c r="L302" s="58"/>
      <c r="M302" s="58"/>
      <c r="N302" s="58"/>
      <c r="O302" s="58"/>
      <c r="P302" s="58"/>
      <c r="Q302" s="58"/>
      <c r="R302" s="58"/>
      <c r="S302" s="58"/>
      <c r="T302" s="58"/>
      <c r="U302" s="58"/>
      <c r="V302" s="58"/>
      <c r="W302" s="58"/>
      <c r="X302" s="58"/>
      <c r="Y302" s="58"/>
      <c r="Z302" s="58"/>
      <c r="AA302" s="91"/>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t="s">
        <v>134</v>
      </c>
      <c r="BR302" s="58"/>
      <c r="BS302" s="58"/>
      <c r="BT302" s="58"/>
      <c r="BU302" s="58"/>
      <c r="BV302" s="58"/>
      <c r="BW302" s="58"/>
      <c r="BX302" s="58"/>
      <c r="BY302" s="58"/>
      <c r="BZ302" s="58"/>
      <c r="CA302" s="58"/>
      <c r="CB302" s="58"/>
      <c r="CC302" s="58"/>
      <c r="CD302" s="58"/>
      <c r="CE302" s="58"/>
      <c r="CF302" s="58"/>
      <c r="CG302" s="58"/>
      <c r="CH302" s="58"/>
      <c r="CI302" s="58"/>
      <c r="CJ302" s="58"/>
      <c r="CK302" s="58"/>
      <c r="CL302" s="58"/>
      <c r="CM302" s="58"/>
      <c r="CN302" s="58"/>
      <c r="CO302" s="58"/>
      <c r="CP302" s="58"/>
      <c r="CQ302" s="58"/>
      <c r="CR302" s="58"/>
      <c r="CS302" s="58"/>
      <c r="CT302" s="58"/>
      <c r="CU302" s="58"/>
      <c r="CV302" s="58"/>
      <c r="CW302" s="58"/>
      <c r="CX302" s="58"/>
      <c r="CY302" s="58"/>
      <c r="CZ302" s="58"/>
      <c r="DA302" s="58"/>
      <c r="DB302" s="58"/>
      <c r="DC302" s="58"/>
      <c r="DD302" s="58"/>
      <c r="DE302" s="58"/>
      <c r="DF302" s="58"/>
      <c r="DG302" s="58"/>
      <c r="DH302" s="58"/>
      <c r="DI302" s="58"/>
      <c r="DJ302" s="58"/>
      <c r="DK302" s="58"/>
      <c r="DL302" s="58"/>
      <c r="DM302" s="58"/>
      <c r="DN302" s="58"/>
      <c r="DO302" s="58"/>
      <c r="DP302" s="58"/>
      <c r="DQ302" s="58"/>
      <c r="DR302" s="58"/>
      <c r="DS302" s="58"/>
      <c r="DT302" s="58"/>
      <c r="DU302" s="58"/>
      <c r="DV302" s="58"/>
      <c r="DW302" s="58"/>
      <c r="DX302" s="58"/>
      <c r="DY302" s="58"/>
      <c r="DZ302" s="58"/>
      <c r="EA302" s="58"/>
      <c r="EB302" s="58"/>
      <c r="EC302" s="58"/>
      <c r="ED302" s="187"/>
      <c r="EE302" s="206"/>
      <c r="EF302" s="206"/>
      <c r="EG302" s="206"/>
      <c r="EH302" s="206"/>
      <c r="EI302" s="206"/>
      <c r="EJ302" s="206"/>
      <c r="EK302" s="206"/>
      <c r="EL302" s="206"/>
      <c r="EM302" s="206"/>
      <c r="EN302" s="206"/>
      <c r="EO302" s="206"/>
      <c r="EP302" s="206"/>
      <c r="EQ302" s="206"/>
      <c r="ER302" s="206"/>
      <c r="ES302" s="206"/>
      <c r="ET302" s="206"/>
      <c r="EU302" s="206"/>
      <c r="EV302" s="206"/>
      <c r="EW302" s="206"/>
      <c r="EX302" s="206"/>
      <c r="EY302" s="206"/>
      <c r="EZ302" s="206"/>
      <c r="FA302" s="206"/>
      <c r="FB302" s="206"/>
      <c r="FC302" s="206"/>
      <c r="FD302" s="206"/>
      <c r="FE302" s="206"/>
      <c r="FF302" s="206"/>
      <c r="FG302" s="206"/>
      <c r="FH302" s="206"/>
      <c r="FI302" s="206"/>
      <c r="FJ302" s="206"/>
      <c r="FK302" s="206"/>
      <c r="FL302" s="206"/>
      <c r="FM302" s="206"/>
      <c r="FN302" s="206"/>
      <c r="FO302" s="206"/>
      <c r="FP302" s="206"/>
      <c r="FQ302" s="206"/>
      <c r="FR302" s="206"/>
      <c r="FS302" s="206"/>
      <c r="FT302" s="206"/>
      <c r="FU302" s="206"/>
      <c r="FV302" s="206"/>
      <c r="FW302" s="206"/>
      <c r="FX302" s="206"/>
      <c r="FY302" s="206"/>
      <c r="FZ302" s="206"/>
      <c r="GA302" s="206"/>
      <c r="GB302" s="206"/>
      <c r="GC302" s="206"/>
      <c r="GD302" s="206"/>
      <c r="GE302" s="206"/>
      <c r="GF302" s="206"/>
      <c r="GG302" s="206"/>
      <c r="GH302" s="206"/>
      <c r="GI302" s="206"/>
      <c r="GJ302" s="206"/>
      <c r="GK302" s="206"/>
      <c r="GL302" s="206"/>
      <c r="GM302" s="206"/>
    </row>
    <row r="303" spans="1:195" s="236" customFormat="1" ht="18.75" customHeight="1" x14ac:dyDescent="0.4">
      <c r="A303" s="58"/>
      <c r="B303" s="58"/>
      <c r="C303" s="1"/>
      <c r="D303" s="1"/>
      <c r="E303" s="1"/>
      <c r="F303" s="1"/>
      <c r="G303" s="1"/>
      <c r="H303" s="1"/>
      <c r="I303" s="1"/>
      <c r="J303" s="1"/>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c r="BH303" s="58"/>
      <c r="BI303" s="58"/>
      <c r="BJ303" s="58"/>
      <c r="BK303" s="58"/>
      <c r="BL303" s="58"/>
      <c r="BM303" s="58"/>
      <c r="BN303" s="58"/>
      <c r="BO303" s="58"/>
      <c r="BP303" s="58"/>
      <c r="BQ303" s="58"/>
      <c r="BR303" s="22" t="s">
        <v>334</v>
      </c>
      <c r="BS303" s="58"/>
      <c r="BT303" s="58"/>
      <c r="BU303" s="58"/>
      <c r="BV303" s="58"/>
      <c r="BW303" s="58"/>
      <c r="BX303" s="58"/>
      <c r="BY303" s="58"/>
      <c r="BZ303" s="58"/>
      <c r="CA303" s="58"/>
      <c r="CB303" s="58"/>
      <c r="CC303" s="58"/>
      <c r="CD303" s="58"/>
      <c r="CE303" s="58"/>
      <c r="CF303" s="58"/>
      <c r="CG303" s="58"/>
      <c r="CH303" s="58"/>
      <c r="CI303" s="58"/>
      <c r="CJ303" s="58"/>
      <c r="CK303" s="58"/>
      <c r="CL303" s="58"/>
      <c r="CM303" s="58"/>
      <c r="CN303" s="58"/>
      <c r="CO303" s="91"/>
      <c r="CP303" s="58"/>
      <c r="CQ303" s="58"/>
      <c r="CR303" s="58"/>
      <c r="CS303" s="58"/>
      <c r="CT303" s="58"/>
      <c r="CU303" s="58"/>
      <c r="CV303" s="58"/>
      <c r="CW303" s="58"/>
      <c r="CX303" s="58"/>
      <c r="CY303" s="58"/>
      <c r="CZ303" s="58"/>
      <c r="DA303" s="58"/>
      <c r="DB303" s="58"/>
      <c r="DC303" s="58"/>
      <c r="DD303" s="58"/>
      <c r="DE303" s="58"/>
      <c r="DF303" s="58"/>
      <c r="DG303" s="58"/>
      <c r="DH303" s="58"/>
      <c r="DI303" s="58"/>
      <c r="DJ303" s="58"/>
      <c r="DK303" s="58"/>
      <c r="DL303" s="58"/>
      <c r="DM303" s="58"/>
      <c r="DN303" s="58"/>
      <c r="DO303" s="58"/>
      <c r="DP303" s="58"/>
      <c r="DQ303" s="58"/>
      <c r="DR303" s="58"/>
      <c r="DS303" s="58"/>
      <c r="DT303" s="58"/>
      <c r="DU303" s="58"/>
      <c r="DV303" s="58"/>
      <c r="DW303" s="58"/>
      <c r="DX303" s="58"/>
      <c r="DY303" s="58"/>
      <c r="DZ303" s="58"/>
      <c r="EA303" s="58"/>
      <c r="EB303" s="58"/>
      <c r="EC303" s="58"/>
      <c r="ED303" s="187"/>
      <c r="EE303" s="206"/>
      <c r="EF303" s="206"/>
      <c r="EG303" s="206"/>
      <c r="EH303" s="206"/>
      <c r="EI303" s="206"/>
      <c r="EJ303" s="206"/>
      <c r="EK303" s="206"/>
      <c r="EL303" s="206"/>
      <c r="EM303" s="206"/>
      <c r="EN303" s="206"/>
      <c r="EO303" s="206"/>
      <c r="EP303" s="206"/>
      <c r="EQ303" s="206"/>
      <c r="ER303" s="206"/>
      <c r="ES303" s="206"/>
      <c r="ET303" s="206"/>
      <c r="EU303" s="206"/>
      <c r="EV303" s="206"/>
      <c r="EW303" s="206"/>
      <c r="EX303" s="206"/>
      <c r="EY303" s="206"/>
      <c r="EZ303" s="206"/>
      <c r="FA303" s="206"/>
      <c r="FB303" s="206"/>
      <c r="FC303" s="206"/>
      <c r="FD303" s="206"/>
      <c r="FE303" s="206"/>
      <c r="FF303" s="206"/>
      <c r="FG303" s="206"/>
      <c r="FH303" s="206"/>
      <c r="FI303" s="206"/>
      <c r="FJ303" s="206"/>
      <c r="FK303" s="206"/>
      <c r="FL303" s="206"/>
      <c r="FM303" s="206"/>
      <c r="FN303" s="206"/>
      <c r="FO303" s="206"/>
      <c r="FP303" s="206"/>
      <c r="FQ303" s="206"/>
      <c r="FR303" s="206"/>
      <c r="FS303" s="206"/>
      <c r="FT303" s="206"/>
      <c r="FU303" s="206"/>
      <c r="FV303" s="206"/>
      <c r="FW303" s="206"/>
      <c r="FX303" s="206"/>
      <c r="FY303" s="206"/>
      <c r="FZ303" s="206"/>
      <c r="GA303" s="206"/>
      <c r="GB303" s="206"/>
      <c r="GC303" s="206"/>
      <c r="GD303" s="206"/>
      <c r="GE303" s="206"/>
      <c r="GF303" s="206"/>
      <c r="GG303" s="206"/>
      <c r="GH303" s="206"/>
      <c r="GI303" s="206"/>
      <c r="GJ303" s="206"/>
      <c r="GK303" s="206"/>
      <c r="GL303" s="206"/>
      <c r="GM303" s="206"/>
    </row>
    <row r="304" spans="1:195" s="236" customFormat="1" ht="18.75" customHeight="1" x14ac:dyDescent="0.4">
      <c r="A304" s="58"/>
      <c r="B304" s="59"/>
      <c r="C304" s="2" t="s">
        <v>49</v>
      </c>
      <c r="D304" s="1"/>
      <c r="E304" s="1"/>
      <c r="F304" s="1"/>
      <c r="G304" s="1"/>
      <c r="H304" s="1"/>
      <c r="I304" s="1"/>
      <c r="J304" s="1"/>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c r="BM304" s="58"/>
      <c r="BN304" s="59"/>
      <c r="BO304" s="58"/>
      <c r="BP304" s="58"/>
      <c r="BQ304" s="58"/>
      <c r="BR304" s="58"/>
      <c r="BS304" s="58"/>
      <c r="BT304" s="58"/>
      <c r="BU304" s="58"/>
      <c r="BV304" s="58"/>
      <c r="BW304" s="58"/>
      <c r="BX304" s="58"/>
      <c r="BY304" s="58"/>
      <c r="BZ304" s="58"/>
      <c r="CA304" s="58"/>
      <c r="CB304" s="58"/>
      <c r="CC304" s="58"/>
      <c r="CD304" s="58"/>
      <c r="CE304" s="58"/>
      <c r="CF304" s="58"/>
      <c r="CG304" s="58"/>
      <c r="CH304" s="58"/>
      <c r="CI304" s="58"/>
      <c r="CJ304" s="58"/>
      <c r="CK304" s="58"/>
      <c r="CL304" s="58"/>
      <c r="CM304" s="58"/>
      <c r="CN304" s="58"/>
      <c r="CO304" s="58"/>
      <c r="CP304" s="58"/>
      <c r="CQ304" s="58"/>
      <c r="CR304" s="58"/>
      <c r="CS304" s="58"/>
      <c r="CT304" s="58"/>
      <c r="CU304" s="58"/>
      <c r="CV304" s="58"/>
      <c r="CW304" s="58"/>
      <c r="CX304" s="58"/>
      <c r="CY304" s="58"/>
      <c r="CZ304" s="58"/>
      <c r="DA304" s="58"/>
      <c r="DB304" s="58"/>
      <c r="DC304" s="58"/>
      <c r="DD304" s="58"/>
      <c r="DE304" s="58"/>
      <c r="DF304" s="58"/>
      <c r="DG304" s="58"/>
      <c r="DH304" s="58"/>
      <c r="DI304" s="58"/>
      <c r="DJ304" s="58"/>
      <c r="DK304" s="58"/>
      <c r="DL304" s="58"/>
      <c r="DM304" s="58"/>
      <c r="DN304" s="58"/>
      <c r="DO304" s="58"/>
      <c r="DP304" s="58"/>
      <c r="DQ304" s="58"/>
      <c r="DR304" s="58"/>
      <c r="DS304" s="58"/>
      <c r="DT304" s="58"/>
      <c r="DU304" s="58"/>
      <c r="DV304" s="58"/>
      <c r="DW304" s="58"/>
      <c r="DX304" s="58"/>
      <c r="DY304" s="58"/>
      <c r="DZ304" s="58"/>
      <c r="EA304" s="58"/>
      <c r="EB304" s="58"/>
      <c r="EC304" s="58"/>
      <c r="ED304" s="187"/>
      <c r="EE304" s="206"/>
      <c r="EF304" s="206"/>
      <c r="EG304" s="206"/>
      <c r="EH304" s="206"/>
      <c r="EI304" s="206"/>
      <c r="EJ304" s="206"/>
      <c r="EK304" s="206"/>
      <c r="EL304" s="206"/>
      <c r="EM304" s="206"/>
      <c r="EN304" s="206"/>
      <c r="EO304" s="206"/>
      <c r="EP304" s="206"/>
      <c r="EQ304" s="206"/>
      <c r="ER304" s="206"/>
      <c r="ES304" s="206"/>
      <c r="ET304" s="206"/>
      <c r="EU304" s="206"/>
      <c r="EV304" s="206"/>
      <c r="EW304" s="206"/>
      <c r="EX304" s="206"/>
      <c r="EY304" s="206"/>
      <c r="EZ304" s="206"/>
      <c r="FA304" s="206"/>
      <c r="FB304" s="206"/>
      <c r="FC304" s="206"/>
      <c r="FD304" s="206"/>
      <c r="FE304" s="206"/>
      <c r="FF304" s="206"/>
      <c r="FG304" s="206"/>
      <c r="FH304" s="206"/>
      <c r="FI304" s="206"/>
      <c r="FJ304" s="206"/>
      <c r="FK304" s="206"/>
      <c r="FL304" s="206"/>
      <c r="FM304" s="206"/>
      <c r="FN304" s="206"/>
      <c r="FO304" s="206"/>
      <c r="FP304" s="206"/>
      <c r="FQ304" s="206"/>
      <c r="FR304" s="206"/>
      <c r="FS304" s="206"/>
      <c r="FT304" s="206"/>
      <c r="FU304" s="206"/>
      <c r="FV304" s="206"/>
      <c r="FW304" s="206"/>
      <c r="FX304" s="206"/>
      <c r="FY304" s="206"/>
      <c r="FZ304" s="206"/>
      <c r="GA304" s="206"/>
      <c r="GB304" s="206"/>
      <c r="GC304" s="206"/>
      <c r="GD304" s="206"/>
      <c r="GE304" s="206"/>
      <c r="GF304" s="206"/>
      <c r="GG304" s="206"/>
      <c r="GH304" s="206"/>
      <c r="GI304" s="206"/>
      <c r="GJ304" s="206"/>
      <c r="GK304" s="206"/>
      <c r="GL304" s="206"/>
      <c r="GM304" s="206"/>
    </row>
    <row r="305" spans="1:195" s="236" customFormat="1" ht="18.75" customHeight="1" x14ac:dyDescent="0.4">
      <c r="A305" s="58"/>
      <c r="B305" s="91"/>
      <c r="C305" s="22" t="s">
        <v>479</v>
      </c>
      <c r="D305" s="1"/>
      <c r="E305" s="1"/>
      <c r="F305" s="1"/>
      <c r="G305" s="1"/>
      <c r="H305" s="1"/>
      <c r="I305" s="1"/>
      <c r="J305" s="1"/>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91"/>
      <c r="BO305" s="58"/>
      <c r="BP305" s="58"/>
      <c r="BQ305" s="59" t="s">
        <v>49</v>
      </c>
      <c r="BR305" s="58"/>
      <c r="BS305" s="58"/>
      <c r="BT305" s="58"/>
      <c r="BU305" s="58"/>
      <c r="BV305" s="58"/>
      <c r="BW305" s="58"/>
      <c r="BX305" s="58"/>
      <c r="BY305" s="58"/>
      <c r="BZ305" s="58"/>
      <c r="CA305" s="58"/>
      <c r="CB305" s="58"/>
      <c r="CC305" s="58"/>
      <c r="CD305" s="58"/>
      <c r="CE305" s="58"/>
      <c r="CF305" s="58"/>
      <c r="CG305" s="58"/>
      <c r="CH305" s="58"/>
      <c r="CI305" s="58"/>
      <c r="CJ305" s="58"/>
      <c r="CK305" s="58"/>
      <c r="CL305" s="58"/>
      <c r="CM305" s="58"/>
      <c r="CN305" s="58"/>
      <c r="CO305" s="58"/>
      <c r="CP305" s="58"/>
      <c r="CQ305" s="58"/>
      <c r="CR305" s="58"/>
      <c r="CS305" s="58"/>
      <c r="CT305" s="58"/>
      <c r="CU305" s="58"/>
      <c r="CV305" s="58"/>
      <c r="CW305" s="58"/>
      <c r="CX305" s="58"/>
      <c r="CY305" s="58"/>
      <c r="CZ305" s="58"/>
      <c r="DA305" s="58"/>
      <c r="DB305" s="58"/>
      <c r="DC305" s="58"/>
      <c r="DD305" s="58"/>
      <c r="DE305" s="58"/>
      <c r="DF305" s="58"/>
      <c r="DG305" s="58"/>
      <c r="DH305" s="58"/>
      <c r="DI305" s="58"/>
      <c r="DJ305" s="58"/>
      <c r="DK305" s="58"/>
      <c r="DL305" s="58"/>
      <c r="DM305" s="58"/>
      <c r="DN305" s="58"/>
      <c r="DO305" s="58"/>
      <c r="DP305" s="58"/>
      <c r="DQ305" s="58"/>
      <c r="DR305" s="58"/>
      <c r="DS305" s="58"/>
      <c r="DT305" s="58"/>
      <c r="DU305" s="58"/>
      <c r="DV305" s="58"/>
      <c r="DW305" s="58"/>
      <c r="DX305" s="58"/>
      <c r="DY305" s="58"/>
      <c r="DZ305" s="58"/>
      <c r="EA305" s="58"/>
      <c r="EB305" s="58"/>
      <c r="EC305" s="58"/>
      <c r="ED305" s="187"/>
      <c r="EE305" s="206"/>
      <c r="EF305" s="206"/>
      <c r="EG305" s="206"/>
      <c r="EH305" s="206"/>
      <c r="EI305" s="206"/>
      <c r="EJ305" s="206"/>
      <c r="EK305" s="206"/>
      <c r="EL305" s="206"/>
      <c r="EM305" s="206"/>
      <c r="EN305" s="206"/>
      <c r="EO305" s="206"/>
      <c r="EP305" s="206"/>
      <c r="EQ305" s="206"/>
      <c r="ER305" s="206"/>
      <c r="ES305" s="206"/>
      <c r="ET305" s="206"/>
      <c r="EU305" s="206"/>
      <c r="EV305" s="206"/>
      <c r="EW305" s="206"/>
      <c r="EX305" s="206"/>
      <c r="EY305" s="206"/>
      <c r="EZ305" s="206"/>
      <c r="FA305" s="206"/>
      <c r="FB305" s="206"/>
      <c r="FC305" s="206"/>
      <c r="FD305" s="206"/>
      <c r="FE305" s="206"/>
      <c r="FF305" s="206"/>
      <c r="FG305" s="206"/>
      <c r="FH305" s="206"/>
      <c r="FI305" s="206"/>
      <c r="FJ305" s="206"/>
      <c r="FK305" s="206"/>
      <c r="FL305" s="206"/>
      <c r="FM305" s="206"/>
      <c r="FN305" s="206"/>
      <c r="FO305" s="206"/>
      <c r="FP305" s="206"/>
      <c r="FQ305" s="206"/>
      <c r="FR305" s="206"/>
      <c r="FS305" s="206"/>
      <c r="FT305" s="206"/>
      <c r="FU305" s="206"/>
      <c r="FV305" s="206"/>
      <c r="FW305" s="206"/>
      <c r="FX305" s="206"/>
      <c r="FY305" s="206"/>
      <c r="FZ305" s="206"/>
      <c r="GA305" s="206"/>
      <c r="GB305" s="206"/>
      <c r="GC305" s="206"/>
      <c r="GD305" s="206"/>
      <c r="GE305" s="206"/>
      <c r="GF305" s="206"/>
      <c r="GG305" s="206"/>
      <c r="GH305" s="206"/>
      <c r="GI305" s="206"/>
      <c r="GJ305" s="206"/>
      <c r="GK305" s="206"/>
      <c r="GL305" s="206"/>
      <c r="GM305" s="206"/>
    </row>
    <row r="306" spans="1:195" s="236" customFormat="1" ht="18.75" customHeight="1" x14ac:dyDescent="0.4">
      <c r="A306" s="58"/>
      <c r="B306" s="92"/>
      <c r="C306" s="21"/>
      <c r="D306" s="1"/>
      <c r="E306" s="1"/>
      <c r="F306" s="1"/>
      <c r="G306" s="1"/>
      <c r="H306" s="1"/>
      <c r="I306" s="1"/>
      <c r="J306" s="1"/>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92"/>
      <c r="BO306" s="58"/>
      <c r="BP306" s="58"/>
      <c r="BQ306" s="91" t="s">
        <v>179</v>
      </c>
      <c r="BR306" s="58"/>
      <c r="BS306" s="58"/>
      <c r="BT306" s="58"/>
      <c r="BU306" s="58"/>
      <c r="BV306" s="58"/>
      <c r="BW306" s="58"/>
      <c r="BX306" s="58"/>
      <c r="BY306" s="58"/>
      <c r="BZ306" s="58"/>
      <c r="CA306" s="58"/>
      <c r="CB306" s="58"/>
      <c r="CC306" s="58"/>
      <c r="CD306" s="58"/>
      <c r="CE306" s="58"/>
      <c r="CF306" s="58"/>
      <c r="CG306" s="58"/>
      <c r="CH306" s="58"/>
      <c r="CI306" s="58"/>
      <c r="CJ306" s="58"/>
      <c r="CK306" s="58"/>
      <c r="CL306" s="58"/>
      <c r="CM306" s="58"/>
      <c r="CN306" s="58"/>
      <c r="CO306" s="58"/>
      <c r="CP306" s="58"/>
      <c r="CQ306" s="58"/>
      <c r="CR306" s="58"/>
      <c r="CS306" s="58"/>
      <c r="CT306" s="58"/>
      <c r="CU306" s="58"/>
      <c r="CV306" s="58"/>
      <c r="CW306" s="58"/>
      <c r="CX306" s="58"/>
      <c r="CY306" s="58"/>
      <c r="CZ306" s="58"/>
      <c r="DA306" s="58"/>
      <c r="DB306" s="58"/>
      <c r="DC306" s="58"/>
      <c r="DD306" s="58"/>
      <c r="DE306" s="58"/>
      <c r="DF306" s="58"/>
      <c r="DG306" s="58"/>
      <c r="DH306" s="58"/>
      <c r="DI306" s="58"/>
      <c r="DJ306" s="58"/>
      <c r="DK306" s="58"/>
      <c r="DL306" s="58"/>
      <c r="DM306" s="58"/>
      <c r="DN306" s="58"/>
      <c r="DO306" s="58"/>
      <c r="DP306" s="58"/>
      <c r="DQ306" s="58"/>
      <c r="DR306" s="58"/>
      <c r="DS306" s="58"/>
      <c r="DT306" s="58"/>
      <c r="DU306" s="58"/>
      <c r="DV306" s="58"/>
      <c r="DW306" s="58"/>
      <c r="DX306" s="58"/>
      <c r="DY306" s="58"/>
      <c r="DZ306" s="58"/>
      <c r="EA306" s="58"/>
      <c r="EB306" s="58"/>
      <c r="EC306" s="58"/>
      <c r="ED306" s="187"/>
      <c r="EE306" s="206"/>
      <c r="EF306" s="206"/>
      <c r="EG306" s="206"/>
      <c r="EH306" s="206"/>
      <c r="EI306" s="206"/>
      <c r="EJ306" s="206"/>
      <c r="EK306" s="206"/>
      <c r="EL306" s="206"/>
      <c r="EM306" s="206"/>
      <c r="EN306" s="206"/>
      <c r="EO306" s="206"/>
      <c r="EP306" s="206"/>
      <c r="EQ306" s="206"/>
      <c r="ER306" s="206"/>
      <c r="ES306" s="206"/>
      <c r="ET306" s="206"/>
      <c r="EU306" s="206"/>
      <c r="EV306" s="206"/>
      <c r="EW306" s="206"/>
      <c r="EX306" s="206"/>
      <c r="EY306" s="206"/>
      <c r="EZ306" s="206"/>
      <c r="FA306" s="206"/>
      <c r="FB306" s="206"/>
      <c r="FC306" s="206"/>
      <c r="FD306" s="206"/>
      <c r="FE306" s="206"/>
      <c r="FF306" s="206"/>
      <c r="FG306" s="206"/>
      <c r="FH306" s="206"/>
      <c r="FI306" s="206"/>
      <c r="FJ306" s="206"/>
      <c r="FK306" s="206"/>
      <c r="FL306" s="206"/>
      <c r="FM306" s="206"/>
      <c r="FN306" s="206"/>
      <c r="FO306" s="206"/>
      <c r="FP306" s="206"/>
      <c r="FQ306" s="206"/>
      <c r="FR306" s="206"/>
      <c r="FS306" s="206"/>
      <c r="FT306" s="206"/>
      <c r="FU306" s="206"/>
      <c r="FV306" s="206"/>
      <c r="FW306" s="206"/>
      <c r="FX306" s="206"/>
      <c r="FY306" s="206"/>
      <c r="FZ306" s="206"/>
      <c r="GA306" s="206"/>
      <c r="GB306" s="206"/>
      <c r="GC306" s="206"/>
      <c r="GD306" s="206"/>
      <c r="GE306" s="206"/>
      <c r="GF306" s="206"/>
      <c r="GG306" s="206"/>
      <c r="GH306" s="206"/>
      <c r="GI306" s="206"/>
      <c r="GJ306" s="206"/>
      <c r="GK306" s="206"/>
      <c r="GL306" s="206"/>
      <c r="GM306" s="206"/>
    </row>
    <row r="307" spans="1:195" s="236" customFormat="1" ht="18.75" customHeight="1" x14ac:dyDescent="0.4">
      <c r="A307" s="58"/>
      <c r="B307" s="19"/>
      <c r="C307" s="19" t="s">
        <v>191</v>
      </c>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8"/>
      <c r="AX307" s="58"/>
      <c r="AY307" s="58"/>
      <c r="AZ307" s="58"/>
      <c r="BA307" s="58"/>
      <c r="BB307" s="58"/>
      <c r="BC307" s="58"/>
      <c r="BD307" s="58"/>
      <c r="BE307" s="58"/>
      <c r="BF307" s="58"/>
      <c r="BG307" s="58"/>
      <c r="BH307" s="58"/>
      <c r="BI307" s="58"/>
      <c r="BJ307" s="58"/>
      <c r="BK307" s="58"/>
      <c r="BL307" s="58"/>
      <c r="BM307" s="58"/>
      <c r="BN307" s="19"/>
      <c r="BO307" s="58"/>
      <c r="BP307" s="58"/>
      <c r="BQ307" s="92" t="s">
        <v>135</v>
      </c>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c r="DG307" s="58"/>
      <c r="DH307" s="58"/>
      <c r="DI307" s="58"/>
      <c r="DJ307" s="58"/>
      <c r="DK307" s="58"/>
      <c r="DL307" s="58"/>
      <c r="DM307" s="58"/>
      <c r="DN307" s="58"/>
      <c r="DO307" s="58"/>
      <c r="DP307" s="58"/>
      <c r="DQ307" s="58"/>
      <c r="DR307" s="58"/>
      <c r="DS307" s="58"/>
      <c r="DT307" s="58"/>
      <c r="DU307" s="58"/>
      <c r="DV307" s="58"/>
      <c r="DW307" s="58"/>
      <c r="DX307" s="58"/>
      <c r="DY307" s="58"/>
      <c r="DZ307" s="58"/>
      <c r="EA307" s="58"/>
      <c r="EB307" s="58"/>
      <c r="EC307" s="58"/>
      <c r="ED307" s="187"/>
      <c r="EE307" s="206"/>
      <c r="EF307" s="206"/>
      <c r="EG307" s="206"/>
      <c r="EH307" s="206"/>
      <c r="EI307" s="206"/>
      <c r="EJ307" s="206"/>
      <c r="EK307" s="206"/>
      <c r="EL307" s="206"/>
      <c r="EM307" s="206"/>
      <c r="EN307" s="206"/>
      <c r="EO307" s="206"/>
      <c r="EP307" s="206"/>
      <c r="EQ307" s="206"/>
      <c r="ER307" s="206"/>
      <c r="ES307" s="206"/>
      <c r="ET307" s="206"/>
      <c r="EU307" s="206"/>
      <c r="EV307" s="206"/>
      <c r="EW307" s="206"/>
      <c r="EX307" s="206"/>
      <c r="EY307" s="206"/>
      <c r="EZ307" s="206"/>
      <c r="FA307" s="206"/>
      <c r="FB307" s="206"/>
      <c r="FC307" s="206"/>
      <c r="FD307" s="206"/>
      <c r="FE307" s="206"/>
      <c r="FF307" s="206"/>
      <c r="FG307" s="206"/>
      <c r="FH307" s="206"/>
      <c r="FI307" s="206"/>
      <c r="FJ307" s="206"/>
      <c r="FK307" s="206"/>
      <c r="FL307" s="206"/>
      <c r="FM307" s="206"/>
      <c r="FN307" s="206"/>
      <c r="FO307" s="206"/>
      <c r="FP307" s="206"/>
      <c r="FQ307" s="206"/>
      <c r="FR307" s="206"/>
      <c r="FS307" s="206"/>
      <c r="FT307" s="206"/>
      <c r="FU307" s="206"/>
      <c r="FV307" s="206"/>
      <c r="FW307" s="206"/>
      <c r="FX307" s="206"/>
      <c r="FY307" s="206"/>
      <c r="FZ307" s="206"/>
      <c r="GA307" s="206"/>
      <c r="GB307" s="206"/>
      <c r="GC307" s="206"/>
      <c r="GD307" s="206"/>
      <c r="GE307" s="206"/>
      <c r="GF307" s="206"/>
      <c r="GG307" s="206"/>
      <c r="GH307" s="206"/>
      <c r="GI307" s="206"/>
      <c r="GJ307" s="206"/>
      <c r="GK307" s="206"/>
      <c r="GL307" s="206"/>
      <c r="GM307" s="206"/>
    </row>
    <row r="308" spans="1:195" s="236" customFormat="1" ht="18.75" customHeight="1" x14ac:dyDescent="0.4">
      <c r="A308" s="58"/>
      <c r="B308" s="7"/>
      <c r="C308" s="7" t="s">
        <v>192</v>
      </c>
      <c r="D308" s="161"/>
      <c r="E308" s="571"/>
      <c r="F308" s="571"/>
      <c r="G308" s="571"/>
      <c r="H308" s="571"/>
      <c r="I308" s="571"/>
      <c r="J308" s="571"/>
      <c r="K308" s="571"/>
      <c r="L308" s="571"/>
      <c r="M308" s="5" t="s">
        <v>193</v>
      </c>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71"/>
      <c r="AM308" s="571"/>
      <c r="AN308" s="571"/>
      <c r="AO308" s="571"/>
      <c r="AP308" s="571"/>
      <c r="AQ308" s="571"/>
      <c r="AR308" s="571"/>
      <c r="AS308" s="571"/>
      <c r="AT308" s="5" t="s">
        <v>194</v>
      </c>
      <c r="AU308" s="5"/>
      <c r="AV308" s="5"/>
      <c r="AW308" s="58"/>
      <c r="AX308" s="58"/>
      <c r="AY308" s="5"/>
      <c r="AZ308" s="5"/>
      <c r="BA308" s="5"/>
      <c r="BB308" s="5"/>
      <c r="BC308" s="5"/>
      <c r="BD308" s="5"/>
      <c r="BE308" s="5"/>
      <c r="BF308" s="5"/>
      <c r="BG308" s="5"/>
      <c r="BH308" s="161"/>
      <c r="BI308" s="161"/>
      <c r="BJ308" s="161"/>
      <c r="BK308" s="58"/>
      <c r="BL308" s="5"/>
      <c r="BM308" s="58"/>
      <c r="BN308" s="7"/>
      <c r="BO308" s="58"/>
      <c r="BP308" s="58"/>
      <c r="BQ308" s="19" t="s">
        <v>191</v>
      </c>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8"/>
      <c r="DL308" s="58"/>
      <c r="DM308" s="58"/>
      <c r="DN308" s="58"/>
      <c r="DO308" s="58"/>
      <c r="DP308" s="58"/>
      <c r="DQ308" s="58"/>
      <c r="DR308" s="58"/>
      <c r="DS308" s="58"/>
      <c r="DT308" s="58"/>
      <c r="DU308" s="58"/>
      <c r="DV308" s="58"/>
      <c r="DW308" s="58"/>
      <c r="DX308" s="58"/>
      <c r="DY308" s="58"/>
      <c r="DZ308" s="58"/>
      <c r="EA308" s="58"/>
      <c r="EB308" s="58"/>
      <c r="EC308" s="58"/>
      <c r="ED308" s="187"/>
      <c r="EE308" s="206"/>
      <c r="EF308" s="206"/>
      <c r="EG308" s="206"/>
      <c r="EH308" s="206"/>
      <c r="EI308" s="206"/>
      <c r="EJ308" s="206"/>
      <c r="EK308" s="206"/>
      <c r="EL308" s="206"/>
      <c r="EM308" s="206"/>
      <c r="EN308" s="206"/>
      <c r="EO308" s="206"/>
      <c r="EP308" s="206"/>
      <c r="EQ308" s="206"/>
      <c r="ER308" s="206"/>
      <c r="ES308" s="206"/>
      <c r="ET308" s="206"/>
      <c r="EU308" s="206"/>
      <c r="EV308" s="206"/>
      <c r="EW308" s="206"/>
      <c r="EX308" s="206"/>
      <c r="EY308" s="206"/>
      <c r="EZ308" s="206"/>
      <c r="FA308" s="206"/>
      <c r="FB308" s="206"/>
      <c r="FC308" s="206"/>
      <c r="FD308" s="206"/>
      <c r="FE308" s="206"/>
      <c r="FF308" s="206"/>
      <c r="FG308" s="206"/>
      <c r="FH308" s="206"/>
      <c r="FI308" s="206"/>
      <c r="FJ308" s="206"/>
      <c r="FK308" s="206"/>
      <c r="FL308" s="206"/>
      <c r="FM308" s="206"/>
      <c r="FN308" s="206"/>
      <c r="FO308" s="206"/>
      <c r="FP308" s="206"/>
      <c r="FQ308" s="206"/>
      <c r="FR308" s="206"/>
      <c r="FS308" s="206"/>
      <c r="FT308" s="206"/>
      <c r="FU308" s="206"/>
      <c r="FV308" s="206"/>
      <c r="FW308" s="206"/>
      <c r="FX308" s="206"/>
      <c r="FY308" s="206"/>
      <c r="FZ308" s="206"/>
      <c r="GA308" s="206"/>
      <c r="GB308" s="206"/>
      <c r="GC308" s="206"/>
      <c r="GD308" s="206"/>
      <c r="GE308" s="206"/>
      <c r="GF308" s="206"/>
      <c r="GG308" s="206"/>
      <c r="GH308" s="206"/>
      <c r="GI308" s="206"/>
      <c r="GJ308" s="206"/>
      <c r="GK308" s="206"/>
      <c r="GL308" s="206"/>
      <c r="GM308" s="206"/>
    </row>
    <row r="309" spans="1:195" s="236" customFormat="1" ht="18.75" customHeight="1" x14ac:dyDescent="0.4">
      <c r="A309" s="58"/>
      <c r="B309" s="19"/>
      <c r="C309" s="19" t="s">
        <v>204</v>
      </c>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8"/>
      <c r="AX309" s="58"/>
      <c r="AY309" s="58"/>
      <c r="AZ309" s="58"/>
      <c r="BA309" s="58"/>
      <c r="BB309" s="58"/>
      <c r="BC309" s="58"/>
      <c r="BD309" s="58"/>
      <c r="BE309" s="58"/>
      <c r="BF309" s="58"/>
      <c r="BG309" s="58"/>
      <c r="BH309" s="58"/>
      <c r="BI309" s="58"/>
      <c r="BJ309" s="58"/>
      <c r="BK309" s="58"/>
      <c r="BL309" s="58"/>
      <c r="BM309" s="58"/>
      <c r="BN309" s="19"/>
      <c r="BO309" s="58"/>
      <c r="BP309" s="58"/>
      <c r="BQ309" s="7" t="s">
        <v>192</v>
      </c>
      <c r="BR309" s="161"/>
      <c r="BS309" s="571" t="s">
        <v>399</v>
      </c>
      <c r="BT309" s="571"/>
      <c r="BU309" s="571"/>
      <c r="BV309" s="571"/>
      <c r="BW309" s="571"/>
      <c r="BX309" s="571"/>
      <c r="BY309" s="571"/>
      <c r="BZ309" s="571"/>
      <c r="CA309" s="5" t="s">
        <v>193</v>
      </c>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71" t="s">
        <v>399</v>
      </c>
      <c r="DA309" s="571"/>
      <c r="DB309" s="571"/>
      <c r="DC309" s="571"/>
      <c r="DD309" s="571"/>
      <c r="DE309" s="571"/>
      <c r="DF309" s="571"/>
      <c r="DG309" s="571"/>
      <c r="DH309" s="5" t="s">
        <v>194</v>
      </c>
      <c r="DI309" s="5"/>
      <c r="DJ309" s="5"/>
      <c r="DK309" s="58"/>
      <c r="DL309" s="58"/>
      <c r="DM309" s="5"/>
      <c r="DN309" s="5"/>
      <c r="DO309" s="5"/>
      <c r="DP309" s="5"/>
      <c r="DQ309" s="5"/>
      <c r="DR309" s="5"/>
      <c r="DS309" s="5"/>
      <c r="DT309" s="5"/>
      <c r="DU309" s="5"/>
      <c r="DV309" s="161"/>
      <c r="DW309" s="161"/>
      <c r="DX309" s="161"/>
      <c r="DY309" s="58"/>
      <c r="DZ309" s="5"/>
      <c r="EA309" s="58"/>
      <c r="EB309" s="58"/>
      <c r="EC309" s="58"/>
      <c r="ED309" s="187"/>
      <c r="EE309" s="206"/>
      <c r="EF309" s="206"/>
      <c r="EG309" s="206"/>
      <c r="EH309" s="206"/>
      <c r="EI309" s="206"/>
      <c r="EJ309" s="206"/>
      <c r="EK309" s="206"/>
      <c r="EL309" s="206"/>
      <c r="EM309" s="206"/>
      <c r="EN309" s="206"/>
      <c r="EO309" s="206"/>
      <c r="EP309" s="206"/>
      <c r="EQ309" s="206"/>
      <c r="ER309" s="206"/>
      <c r="ES309" s="206"/>
      <c r="ET309" s="206"/>
      <c r="EU309" s="206"/>
      <c r="EV309" s="206"/>
      <c r="EW309" s="206"/>
      <c r="EX309" s="206"/>
      <c r="EY309" s="206"/>
      <c r="EZ309" s="206"/>
      <c r="FA309" s="206"/>
      <c r="FB309" s="206"/>
      <c r="FC309" s="206"/>
      <c r="FD309" s="206"/>
      <c r="FE309" s="206"/>
      <c r="FF309" s="206"/>
      <c r="FG309" s="206"/>
      <c r="FH309" s="206"/>
      <c r="FI309" s="206"/>
      <c r="FJ309" s="206"/>
      <c r="FK309" s="206"/>
      <c r="FL309" s="206"/>
      <c r="FM309" s="206"/>
      <c r="FN309" s="206"/>
      <c r="FO309" s="206"/>
      <c r="FP309" s="206"/>
      <c r="FQ309" s="206"/>
      <c r="FR309" s="206"/>
      <c r="FS309" s="206"/>
      <c r="FT309" s="206"/>
      <c r="FU309" s="206"/>
      <c r="FV309" s="206"/>
      <c r="FW309" s="206"/>
      <c r="FX309" s="206"/>
      <c r="FY309" s="206"/>
      <c r="FZ309" s="206"/>
      <c r="GA309" s="206"/>
      <c r="GB309" s="206"/>
      <c r="GC309" s="206"/>
      <c r="GD309" s="206"/>
      <c r="GE309" s="206"/>
      <c r="GF309" s="206"/>
      <c r="GG309" s="206"/>
      <c r="GH309" s="206"/>
      <c r="GI309" s="206"/>
      <c r="GJ309" s="206"/>
      <c r="GK309" s="206"/>
      <c r="GL309" s="206"/>
      <c r="GM309" s="206"/>
    </row>
    <row r="310" spans="1:195" s="236" customFormat="1" ht="18.75" customHeight="1" x14ac:dyDescent="0.4">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19" t="s">
        <v>204</v>
      </c>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8"/>
      <c r="DL310" s="58"/>
      <c r="DM310" s="58"/>
      <c r="DN310" s="58"/>
      <c r="DO310" s="58"/>
      <c r="DP310" s="58"/>
      <c r="DQ310" s="58"/>
      <c r="DR310" s="58"/>
      <c r="DS310" s="58"/>
      <c r="DT310" s="58"/>
      <c r="DU310" s="58"/>
      <c r="DV310" s="58"/>
      <c r="DW310" s="58"/>
      <c r="DX310" s="58"/>
      <c r="DY310" s="58"/>
      <c r="DZ310" s="58"/>
      <c r="EA310" s="58"/>
      <c r="EB310" s="58"/>
      <c r="EC310" s="58"/>
      <c r="ED310" s="187"/>
      <c r="EE310" s="206"/>
      <c r="EF310" s="206"/>
      <c r="EG310" s="206"/>
      <c r="EH310" s="206"/>
      <c r="EI310" s="206"/>
      <c r="EJ310" s="206"/>
      <c r="EK310" s="206"/>
      <c r="EL310" s="206"/>
      <c r="EM310" s="206"/>
      <c r="EN310" s="206"/>
      <c r="EO310" s="206"/>
      <c r="EP310" s="206"/>
      <c r="EQ310" s="206"/>
      <c r="ER310" s="206"/>
      <c r="ES310" s="206"/>
      <c r="ET310" s="206"/>
      <c r="EU310" s="206"/>
      <c r="EV310" s="206"/>
      <c r="EW310" s="206"/>
      <c r="EX310" s="206"/>
      <c r="EY310" s="206"/>
      <c r="EZ310" s="206"/>
      <c r="FA310" s="206"/>
      <c r="FB310" s="206"/>
      <c r="FC310" s="206"/>
      <c r="FD310" s="206"/>
      <c r="FE310" s="206"/>
      <c r="FF310" s="206"/>
      <c r="FG310" s="206"/>
      <c r="FH310" s="206"/>
      <c r="FI310" s="206"/>
      <c r="FJ310" s="206"/>
      <c r="FK310" s="206"/>
      <c r="FL310" s="206"/>
      <c r="FM310" s="206"/>
      <c r="FN310" s="206"/>
      <c r="FO310" s="206"/>
      <c r="FP310" s="206"/>
      <c r="FQ310" s="206"/>
      <c r="FR310" s="206"/>
      <c r="FS310" s="206"/>
      <c r="FT310" s="206"/>
      <c r="FU310" s="206"/>
      <c r="FV310" s="206"/>
      <c r="FW310" s="206"/>
      <c r="FX310" s="206"/>
      <c r="FY310" s="206"/>
      <c r="FZ310" s="206"/>
      <c r="GA310" s="206"/>
      <c r="GB310" s="206"/>
      <c r="GC310" s="206"/>
      <c r="GD310" s="206"/>
      <c r="GE310" s="206"/>
      <c r="GF310" s="206"/>
      <c r="GG310" s="206"/>
      <c r="GH310" s="206"/>
      <c r="GI310" s="206"/>
      <c r="GJ310" s="206"/>
      <c r="GK310" s="206"/>
      <c r="GL310" s="206"/>
      <c r="GM310" s="206"/>
    </row>
    <row r="311" spans="1:195" s="236" customFormat="1" ht="18.75" customHeight="1" x14ac:dyDescent="0.4">
      <c r="A311" s="58"/>
      <c r="B311" s="58"/>
      <c r="C311" s="58"/>
      <c r="D311" s="91" t="s">
        <v>131</v>
      </c>
      <c r="E311" s="58"/>
      <c r="F311" s="58"/>
      <c r="G311" s="58"/>
      <c r="H311" s="58"/>
      <c r="I311" s="58"/>
      <c r="J311" s="58"/>
      <c r="K311" s="58"/>
      <c r="L311" s="58"/>
      <c r="M311" s="58"/>
      <c r="N311" s="58"/>
      <c r="O311" s="58"/>
      <c r="P311" s="58"/>
      <c r="Q311" s="58"/>
      <c r="R311" s="58"/>
      <c r="S311" s="58"/>
      <c r="T311" s="58"/>
      <c r="U311" s="58"/>
      <c r="V311" s="58"/>
      <c r="W311" s="58"/>
      <c r="X311" s="58"/>
      <c r="Y311" s="58"/>
      <c r="Z311" s="58"/>
      <c r="AA311" s="91"/>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t="s">
        <v>249</v>
      </c>
      <c r="BR311" s="58"/>
      <c r="BS311" s="58"/>
      <c r="BT311" s="58"/>
      <c r="BU311" s="58"/>
      <c r="BV311" s="58"/>
      <c r="BW311" s="58"/>
      <c r="BX311" s="58"/>
      <c r="BY311" s="58"/>
      <c r="BZ311" s="58"/>
      <c r="CA311" s="58"/>
      <c r="CB311" s="58"/>
      <c r="CC311" s="58"/>
      <c r="CD311" s="58"/>
      <c r="CE311" s="58"/>
      <c r="CF311" s="58"/>
      <c r="CG311" s="58"/>
      <c r="CH311" s="58"/>
      <c r="CI311" s="58"/>
      <c r="CJ311" s="58"/>
      <c r="CK311" s="58"/>
      <c r="CL311" s="58"/>
      <c r="CM311" s="58"/>
      <c r="CN311" s="58"/>
      <c r="CO311" s="58"/>
      <c r="CP311" s="58"/>
      <c r="CQ311" s="58"/>
      <c r="CR311" s="58"/>
      <c r="CS311" s="58"/>
      <c r="CT311" s="58"/>
      <c r="CU311" s="58"/>
      <c r="CV311" s="58"/>
      <c r="CW311" s="58"/>
      <c r="CX311" s="58"/>
      <c r="CY311" s="58"/>
      <c r="CZ311" s="58"/>
      <c r="DA311" s="58"/>
      <c r="DB311" s="58"/>
      <c r="DC311" s="58"/>
      <c r="DD311" s="58"/>
      <c r="DE311" s="58"/>
      <c r="DF311" s="58"/>
      <c r="DG311" s="58"/>
      <c r="DH311" s="58"/>
      <c r="DI311" s="58"/>
      <c r="DJ311" s="58"/>
      <c r="DK311" s="58"/>
      <c r="DL311" s="58"/>
      <c r="DM311" s="58"/>
      <c r="DN311" s="58"/>
      <c r="DO311" s="58"/>
      <c r="DP311" s="58"/>
      <c r="DQ311" s="58"/>
      <c r="DR311" s="58"/>
      <c r="DS311" s="58"/>
      <c r="DT311" s="58"/>
      <c r="DU311" s="58"/>
      <c r="DV311" s="58"/>
      <c r="DW311" s="58"/>
      <c r="DX311" s="58"/>
      <c r="DY311" s="58"/>
      <c r="DZ311" s="58"/>
      <c r="EA311" s="58"/>
      <c r="EB311" s="58"/>
      <c r="EC311" s="58"/>
      <c r="ED311" s="187"/>
      <c r="EE311" s="206"/>
      <c r="EF311" s="206"/>
      <c r="EG311" s="206"/>
      <c r="EH311" s="206"/>
      <c r="EI311" s="206"/>
      <c r="EJ311" s="206"/>
      <c r="EK311" s="206"/>
      <c r="EL311" s="206"/>
      <c r="EM311" s="206"/>
      <c r="EN311" s="206"/>
      <c r="EO311" s="206"/>
      <c r="EP311" s="206"/>
      <c r="EQ311" s="206"/>
      <c r="ER311" s="206"/>
      <c r="ES311" s="206"/>
      <c r="ET311" s="206"/>
      <c r="EU311" s="206"/>
      <c r="EV311" s="206"/>
      <c r="EW311" s="206"/>
      <c r="EX311" s="206"/>
      <c r="EY311" s="206"/>
      <c r="EZ311" s="206"/>
      <c r="FA311" s="206"/>
      <c r="FB311" s="206"/>
      <c r="FC311" s="206"/>
      <c r="FD311" s="206"/>
      <c r="FE311" s="206"/>
      <c r="FF311" s="206"/>
      <c r="FG311" s="206"/>
      <c r="FH311" s="206"/>
      <c r="FI311" s="206"/>
      <c r="FJ311" s="206"/>
      <c r="FK311" s="206"/>
      <c r="FL311" s="206"/>
      <c r="FM311" s="206"/>
      <c r="FN311" s="206"/>
      <c r="FO311" s="206"/>
      <c r="FP311" s="206"/>
      <c r="FQ311" s="206"/>
      <c r="FR311" s="206"/>
      <c r="FS311" s="206"/>
      <c r="FT311" s="206"/>
      <c r="FU311" s="206"/>
      <c r="FV311" s="206"/>
      <c r="FW311" s="206"/>
      <c r="FX311" s="206"/>
      <c r="FY311" s="206"/>
      <c r="FZ311" s="206"/>
      <c r="GA311" s="206"/>
      <c r="GB311" s="206"/>
      <c r="GC311" s="206"/>
      <c r="GD311" s="206"/>
      <c r="GE311" s="206"/>
      <c r="GF311" s="206"/>
      <c r="GG311" s="206"/>
      <c r="GH311" s="206"/>
      <c r="GI311" s="206"/>
      <c r="GJ311" s="206"/>
      <c r="GK311" s="206"/>
      <c r="GL311" s="206"/>
      <c r="GM311" s="206"/>
    </row>
    <row r="312" spans="1:195" s="236" customFormat="1" ht="18.75" customHeight="1" x14ac:dyDescent="0.4">
      <c r="A312" s="58"/>
      <c r="B312" s="58"/>
      <c r="C312" s="58"/>
      <c r="D312" s="91" t="s">
        <v>50</v>
      </c>
      <c r="E312" s="58"/>
      <c r="F312" s="58"/>
      <c r="G312" s="58"/>
      <c r="H312" s="58"/>
      <c r="I312" s="58"/>
      <c r="J312" s="58"/>
      <c r="K312" s="58"/>
      <c r="L312" s="58"/>
      <c r="M312" s="58"/>
      <c r="N312" s="58"/>
      <c r="O312" s="58"/>
      <c r="P312" s="58"/>
      <c r="Q312" s="58"/>
      <c r="R312" s="58"/>
      <c r="S312" s="58"/>
      <c r="T312" s="58"/>
      <c r="U312" s="58"/>
      <c r="V312" s="58"/>
      <c r="W312" s="58"/>
      <c r="X312" s="58"/>
      <c r="Y312" s="58"/>
      <c r="Z312" s="58"/>
      <c r="AA312" s="91"/>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c r="BH312" s="58"/>
      <c r="BI312" s="58"/>
      <c r="BJ312" s="58"/>
      <c r="BK312" s="58"/>
      <c r="BL312" s="58"/>
      <c r="BM312" s="58"/>
      <c r="BN312" s="58"/>
      <c r="BO312" s="58"/>
      <c r="BP312" s="58"/>
      <c r="BQ312" s="58"/>
      <c r="BR312" s="91" t="s">
        <v>131</v>
      </c>
      <c r="BS312" s="58"/>
      <c r="BT312" s="58"/>
      <c r="BU312" s="58"/>
      <c r="BV312" s="58"/>
      <c r="BW312" s="58"/>
      <c r="BX312" s="58"/>
      <c r="BY312" s="58"/>
      <c r="BZ312" s="58"/>
      <c r="CA312" s="58"/>
      <c r="CB312" s="58"/>
      <c r="CC312" s="58"/>
      <c r="CD312" s="58"/>
      <c r="CE312" s="58"/>
      <c r="CF312" s="58"/>
      <c r="CG312" s="58"/>
      <c r="CH312" s="58"/>
      <c r="CI312" s="58"/>
      <c r="CJ312" s="58"/>
      <c r="CK312" s="58"/>
      <c r="CL312" s="58"/>
      <c r="CM312" s="58"/>
      <c r="CN312" s="58"/>
      <c r="CO312" s="91"/>
      <c r="CP312" s="58"/>
      <c r="CQ312" s="58"/>
      <c r="CR312" s="58"/>
      <c r="CS312" s="58"/>
      <c r="CT312" s="58"/>
      <c r="CU312" s="58"/>
      <c r="CV312" s="58"/>
      <c r="CW312" s="58"/>
      <c r="CX312" s="58"/>
      <c r="CY312" s="58"/>
      <c r="CZ312" s="58"/>
      <c r="DA312" s="58"/>
      <c r="DB312" s="58"/>
      <c r="DC312" s="58"/>
      <c r="DD312" s="58"/>
      <c r="DE312" s="58"/>
      <c r="DF312" s="58"/>
      <c r="DG312" s="58"/>
      <c r="DH312" s="58"/>
      <c r="DI312" s="58"/>
      <c r="DJ312" s="58"/>
      <c r="DK312" s="58"/>
      <c r="DL312" s="58"/>
      <c r="DM312" s="58"/>
      <c r="DN312" s="58"/>
      <c r="DO312" s="58"/>
      <c r="DP312" s="58"/>
      <c r="DQ312" s="58"/>
      <c r="DR312" s="58"/>
      <c r="DS312" s="58"/>
      <c r="DT312" s="58"/>
      <c r="DU312" s="58"/>
      <c r="DV312" s="58"/>
      <c r="DW312" s="58"/>
      <c r="DX312" s="58"/>
      <c r="DY312" s="58"/>
      <c r="DZ312" s="58"/>
      <c r="EA312" s="58"/>
      <c r="EB312" s="58"/>
      <c r="EC312" s="58"/>
      <c r="ED312" s="187"/>
      <c r="EE312" s="206"/>
      <c r="EF312" s="206"/>
      <c r="EG312" s="206"/>
      <c r="EH312" s="206"/>
      <c r="EI312" s="206"/>
      <c r="EJ312" s="206"/>
      <c r="EK312" s="206"/>
      <c r="EL312" s="206"/>
      <c r="EM312" s="206"/>
      <c r="EN312" s="206"/>
      <c r="EO312" s="206"/>
      <c r="EP312" s="206"/>
      <c r="EQ312" s="206"/>
      <c r="ER312" s="206"/>
      <c r="ES312" s="206"/>
      <c r="ET312" s="206"/>
      <c r="EU312" s="206"/>
      <c r="EV312" s="206"/>
      <c r="EW312" s="206"/>
      <c r="EX312" s="206"/>
      <c r="EY312" s="206"/>
      <c r="EZ312" s="206"/>
      <c r="FA312" s="206"/>
      <c r="FB312" s="206"/>
      <c r="FC312" s="206"/>
      <c r="FD312" s="206"/>
      <c r="FE312" s="206"/>
      <c r="FF312" s="206"/>
      <c r="FG312" s="206"/>
      <c r="FH312" s="206"/>
      <c r="FI312" s="206"/>
      <c r="FJ312" s="206"/>
      <c r="FK312" s="206"/>
      <c r="FL312" s="206"/>
      <c r="FM312" s="206"/>
      <c r="FN312" s="206"/>
      <c r="FO312" s="206"/>
      <c r="FP312" s="206"/>
      <c r="FQ312" s="206"/>
      <c r="FR312" s="206"/>
      <c r="FS312" s="206"/>
      <c r="FT312" s="206"/>
      <c r="FU312" s="206"/>
      <c r="FV312" s="206"/>
      <c r="FW312" s="206"/>
      <c r="FX312" s="206"/>
      <c r="FY312" s="206"/>
      <c r="FZ312" s="206"/>
      <c r="GA312" s="206"/>
      <c r="GB312" s="206"/>
      <c r="GC312" s="206"/>
      <c r="GD312" s="206"/>
      <c r="GE312" s="206"/>
      <c r="GF312" s="206"/>
      <c r="GG312" s="206"/>
      <c r="GH312" s="206"/>
      <c r="GI312" s="206"/>
      <c r="GJ312" s="206"/>
      <c r="GK312" s="206"/>
      <c r="GL312" s="206"/>
      <c r="GM312" s="206"/>
    </row>
    <row r="313" spans="1:195" s="236" customFormat="1" ht="18.75" customHeight="1" x14ac:dyDescent="0.4">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c r="BH313" s="58"/>
      <c r="BI313" s="58"/>
      <c r="BJ313" s="58"/>
      <c r="BK313" s="58"/>
      <c r="BL313" s="58"/>
      <c r="BM313" s="58"/>
      <c r="BN313" s="58"/>
      <c r="BO313" s="58"/>
      <c r="BP313" s="58"/>
      <c r="BQ313" s="58"/>
      <c r="BR313" s="91" t="s">
        <v>50</v>
      </c>
      <c r="BS313" s="58"/>
      <c r="BT313" s="58"/>
      <c r="BU313" s="58"/>
      <c r="BV313" s="58"/>
      <c r="BW313" s="58"/>
      <c r="BX313" s="58"/>
      <c r="BY313" s="58"/>
      <c r="BZ313" s="58"/>
      <c r="CA313" s="58"/>
      <c r="CB313" s="58"/>
      <c r="CC313" s="58"/>
      <c r="CD313" s="58"/>
      <c r="CE313" s="58"/>
      <c r="CF313" s="58"/>
      <c r="CG313" s="58"/>
      <c r="CH313" s="58"/>
      <c r="CI313" s="58"/>
      <c r="CJ313" s="58"/>
      <c r="CK313" s="58"/>
      <c r="CL313" s="58"/>
      <c r="CM313" s="58"/>
      <c r="CN313" s="58"/>
      <c r="CO313" s="91"/>
      <c r="CP313" s="58"/>
      <c r="CQ313" s="58"/>
      <c r="CR313" s="58"/>
      <c r="CS313" s="58"/>
      <c r="CT313" s="58"/>
      <c r="CU313" s="58"/>
      <c r="CV313" s="58"/>
      <c r="CW313" s="58"/>
      <c r="CX313" s="58"/>
      <c r="CY313" s="58"/>
      <c r="CZ313" s="58"/>
      <c r="DA313" s="58"/>
      <c r="DB313" s="58"/>
      <c r="DC313" s="58"/>
      <c r="DD313" s="58"/>
      <c r="DE313" s="58"/>
      <c r="DF313" s="58"/>
      <c r="DG313" s="58"/>
      <c r="DH313" s="58"/>
      <c r="DI313" s="58"/>
      <c r="DJ313" s="58"/>
      <c r="DK313" s="58"/>
      <c r="DL313" s="58"/>
      <c r="DM313" s="58"/>
      <c r="DN313" s="58"/>
      <c r="DO313" s="58"/>
      <c r="DP313" s="58"/>
      <c r="DQ313" s="58"/>
      <c r="DR313" s="58"/>
      <c r="DS313" s="58"/>
      <c r="DT313" s="58"/>
      <c r="DU313" s="58"/>
      <c r="DV313" s="58"/>
      <c r="DW313" s="58"/>
      <c r="DX313" s="58"/>
      <c r="DY313" s="58"/>
      <c r="DZ313" s="58"/>
      <c r="EA313" s="58"/>
      <c r="EB313" s="58"/>
      <c r="EC313" s="58"/>
      <c r="ED313" s="187"/>
      <c r="EE313" s="206"/>
      <c r="EF313" s="206"/>
      <c r="EG313" s="206"/>
      <c r="EH313" s="206"/>
      <c r="EI313" s="206"/>
      <c r="EJ313" s="206"/>
      <c r="EK313" s="206"/>
      <c r="EL313" s="206"/>
      <c r="EM313" s="206"/>
      <c r="EN313" s="206"/>
      <c r="EO313" s="206"/>
      <c r="EP313" s="206"/>
      <c r="EQ313" s="206"/>
      <c r="ER313" s="206"/>
      <c r="ES313" s="206"/>
      <c r="ET313" s="206"/>
      <c r="EU313" s="206"/>
      <c r="EV313" s="206"/>
      <c r="EW313" s="206"/>
      <c r="EX313" s="206"/>
      <c r="EY313" s="206"/>
      <c r="EZ313" s="206"/>
      <c r="FA313" s="206"/>
      <c r="FB313" s="206"/>
      <c r="FC313" s="206"/>
      <c r="FD313" s="206"/>
      <c r="FE313" s="206"/>
      <c r="FF313" s="206"/>
      <c r="FG313" s="206"/>
      <c r="FH313" s="206"/>
      <c r="FI313" s="206"/>
      <c r="FJ313" s="206"/>
      <c r="FK313" s="206"/>
      <c r="FL313" s="206"/>
      <c r="FM313" s="206"/>
      <c r="FN313" s="206"/>
      <c r="FO313" s="206"/>
      <c r="FP313" s="206"/>
      <c r="FQ313" s="206"/>
      <c r="FR313" s="206"/>
      <c r="FS313" s="206"/>
      <c r="FT313" s="206"/>
      <c r="FU313" s="206"/>
      <c r="FV313" s="206"/>
      <c r="FW313" s="206"/>
      <c r="FX313" s="206"/>
      <c r="FY313" s="206"/>
      <c r="FZ313" s="206"/>
      <c r="GA313" s="206"/>
      <c r="GB313" s="206"/>
      <c r="GC313" s="206"/>
      <c r="GD313" s="206"/>
      <c r="GE313" s="206"/>
      <c r="GF313" s="206"/>
      <c r="GG313" s="206"/>
      <c r="GH313" s="206"/>
      <c r="GI313" s="206"/>
      <c r="GJ313" s="206"/>
      <c r="GK313" s="206"/>
      <c r="GL313" s="206"/>
      <c r="GM313" s="206"/>
    </row>
    <row r="314" spans="1:195" s="236" customFormat="1" ht="18.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58"/>
      <c r="BP314" s="58"/>
      <c r="BQ314" s="58"/>
      <c r="BR314" s="58"/>
      <c r="BS314" s="58"/>
      <c r="BT314" s="58"/>
      <c r="BU314" s="58"/>
      <c r="BV314" s="58"/>
      <c r="BW314" s="58"/>
      <c r="BX314" s="58"/>
      <c r="BY314" s="58"/>
      <c r="BZ314" s="58"/>
      <c r="CA314" s="58"/>
      <c r="CB314" s="58"/>
      <c r="CC314" s="58"/>
      <c r="CD314" s="58"/>
      <c r="CE314" s="58"/>
      <c r="CF314" s="58"/>
      <c r="CG314" s="58"/>
      <c r="CH314" s="58"/>
      <c r="CI314" s="58"/>
      <c r="CJ314" s="58"/>
      <c r="CK314" s="58"/>
      <c r="CL314" s="58"/>
      <c r="CM314" s="58"/>
      <c r="CN314" s="58"/>
      <c r="CO314" s="58"/>
      <c r="CP314" s="58"/>
      <c r="CQ314" s="58"/>
      <c r="CR314" s="58"/>
      <c r="CS314" s="58"/>
      <c r="CT314" s="58"/>
      <c r="CU314" s="58"/>
      <c r="CV314" s="58"/>
      <c r="CW314" s="58"/>
      <c r="CX314" s="58"/>
      <c r="CY314" s="58"/>
      <c r="CZ314" s="58"/>
      <c r="DA314" s="58"/>
      <c r="DB314" s="58"/>
      <c r="DC314" s="58"/>
      <c r="DD314" s="58"/>
      <c r="DE314" s="58"/>
      <c r="DF314" s="58"/>
      <c r="DG314" s="58"/>
      <c r="DH314" s="58"/>
      <c r="DI314" s="58"/>
      <c r="DJ314" s="58"/>
      <c r="DK314" s="58"/>
      <c r="DL314" s="58"/>
      <c r="DM314" s="58"/>
      <c r="DN314" s="58"/>
      <c r="DO314" s="58"/>
      <c r="DP314" s="58"/>
      <c r="DQ314" s="58"/>
      <c r="DR314" s="58"/>
      <c r="DS314" s="58"/>
      <c r="DT314" s="58"/>
      <c r="DU314" s="58"/>
      <c r="DV314" s="58"/>
      <c r="DW314" s="58"/>
      <c r="DX314" s="58"/>
      <c r="DY314" s="58"/>
      <c r="DZ314" s="58"/>
      <c r="EA314" s="58"/>
      <c r="EB314" s="58"/>
      <c r="EC314" s="58"/>
      <c r="ED314" s="187"/>
      <c r="EE314" s="206"/>
      <c r="EF314" s="206"/>
      <c r="EG314" s="206"/>
      <c r="EH314" s="206"/>
      <c r="EI314" s="206"/>
      <c r="EJ314" s="206"/>
      <c r="EK314" s="206"/>
      <c r="EL314" s="206"/>
      <c r="EM314" s="206"/>
      <c r="EN314" s="206"/>
      <c r="EO314" s="206"/>
      <c r="EP314" s="206"/>
      <c r="EQ314" s="206"/>
      <c r="ER314" s="206"/>
      <c r="ES314" s="206"/>
      <c r="ET314" s="206"/>
      <c r="EU314" s="206"/>
      <c r="EV314" s="206"/>
      <c r="EW314" s="206"/>
      <c r="EX314" s="206"/>
      <c r="EY314" s="206"/>
      <c r="EZ314" s="206"/>
      <c r="FA314" s="206"/>
      <c r="FB314" s="206"/>
      <c r="FC314" s="206"/>
      <c r="FD314" s="206"/>
      <c r="FE314" s="206"/>
      <c r="FF314" s="206"/>
      <c r="FG314" s="206"/>
      <c r="FH314" s="206"/>
      <c r="FI314" s="206"/>
      <c r="FJ314" s="206"/>
      <c r="FK314" s="206"/>
      <c r="FL314" s="206"/>
      <c r="FM314" s="206"/>
      <c r="FN314" s="206"/>
      <c r="FO314" s="206"/>
      <c r="FP314" s="206"/>
      <c r="FQ314" s="206"/>
      <c r="FR314" s="206"/>
      <c r="FS314" s="206"/>
      <c r="FT314" s="206"/>
      <c r="FU314" s="206"/>
      <c r="FV314" s="206"/>
      <c r="FW314" s="206"/>
      <c r="FX314" s="206"/>
      <c r="FY314" s="206"/>
      <c r="FZ314" s="206"/>
      <c r="GA314" s="206"/>
      <c r="GB314" s="206"/>
      <c r="GC314" s="206"/>
      <c r="GD314" s="206"/>
      <c r="GE314" s="206"/>
      <c r="GF314" s="206"/>
      <c r="GG314" s="206"/>
      <c r="GH314" s="206"/>
      <c r="GI314" s="206"/>
      <c r="GJ314" s="206"/>
      <c r="GK314" s="206"/>
      <c r="GL314" s="206"/>
      <c r="GM314" s="206"/>
    </row>
    <row r="315" spans="1:195" s="236" customFormat="1" ht="18.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8"/>
      <c r="CN315" s="38"/>
      <c r="CO315" s="38"/>
      <c r="CP315" s="38"/>
      <c r="CQ315" s="38"/>
      <c r="CR315" s="38"/>
      <c r="CS315" s="38"/>
      <c r="CT315" s="38"/>
      <c r="CU315" s="38"/>
      <c r="CV315" s="38"/>
      <c r="CW315" s="38"/>
      <c r="CX315" s="38"/>
      <c r="CY315" s="38"/>
      <c r="CZ315" s="38"/>
      <c r="DA315" s="38"/>
      <c r="DB315" s="38"/>
      <c r="DC315" s="38"/>
      <c r="DD315" s="38"/>
      <c r="DE315" s="38"/>
      <c r="DF315" s="38"/>
      <c r="DG315" s="38"/>
      <c r="DH315" s="38"/>
      <c r="DI315" s="38"/>
      <c r="DJ315" s="38"/>
      <c r="DK315" s="38"/>
      <c r="DL315" s="38"/>
      <c r="DM315" s="38"/>
      <c r="DN315" s="38"/>
      <c r="DO315" s="38"/>
      <c r="DP315" s="38"/>
      <c r="DQ315" s="38"/>
      <c r="DR315" s="38"/>
      <c r="DS315" s="38"/>
      <c r="DT315" s="38"/>
      <c r="DU315" s="38"/>
      <c r="DV315" s="38"/>
      <c r="DW315" s="38"/>
      <c r="DX315" s="38"/>
      <c r="DY315" s="38"/>
      <c r="DZ315" s="38"/>
      <c r="EA315" s="38"/>
      <c r="EB315" s="38"/>
      <c r="EC315" s="58"/>
      <c r="ED315" s="187"/>
      <c r="EE315" s="206"/>
      <c r="EF315" s="206"/>
      <c r="EG315" s="206"/>
      <c r="EH315" s="206"/>
      <c r="EI315" s="206"/>
      <c r="EJ315" s="206"/>
      <c r="EK315" s="206"/>
      <c r="EL315" s="206"/>
      <c r="EM315" s="206"/>
      <c r="EN315" s="206"/>
      <c r="EO315" s="206"/>
      <c r="EP315" s="206"/>
      <c r="EQ315" s="206"/>
      <c r="ER315" s="206"/>
      <c r="ES315" s="206"/>
      <c r="ET315" s="206"/>
      <c r="EU315" s="206"/>
      <c r="EV315" s="206"/>
      <c r="EW315" s="206"/>
      <c r="EX315" s="206"/>
      <c r="EY315" s="206"/>
      <c r="EZ315" s="206"/>
      <c r="FA315" s="206"/>
      <c r="FB315" s="206"/>
      <c r="FC315" s="206"/>
      <c r="FD315" s="206"/>
      <c r="FE315" s="206"/>
      <c r="FF315" s="206"/>
      <c r="FG315" s="206"/>
      <c r="FH315" s="206"/>
      <c r="FI315" s="206"/>
      <c r="FJ315" s="206"/>
      <c r="FK315" s="206"/>
      <c r="FL315" s="206"/>
      <c r="FM315" s="206"/>
      <c r="FN315" s="206"/>
      <c r="FO315" s="206"/>
      <c r="FP315" s="206"/>
      <c r="FQ315" s="206"/>
      <c r="FR315" s="206"/>
      <c r="FS315" s="206"/>
      <c r="FT315" s="206"/>
      <c r="FU315" s="206"/>
      <c r="FV315" s="206"/>
      <c r="FW315" s="206"/>
      <c r="FX315" s="206"/>
      <c r="FY315" s="206"/>
      <c r="FZ315" s="206"/>
      <c r="GA315" s="206"/>
      <c r="GB315" s="206"/>
      <c r="GC315" s="206"/>
      <c r="GD315" s="206"/>
      <c r="GE315" s="206"/>
      <c r="GF315" s="206"/>
      <c r="GG315" s="206"/>
      <c r="GH315" s="206"/>
      <c r="GI315" s="206"/>
      <c r="GJ315" s="206"/>
      <c r="GK315" s="206"/>
      <c r="GL315" s="206"/>
      <c r="GM315" s="206"/>
    </row>
    <row r="316" spans="1:195" s="236" customFormat="1" ht="18.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8"/>
      <c r="CN316" s="38"/>
      <c r="CO316" s="38"/>
      <c r="CP316" s="38"/>
      <c r="CQ316" s="38"/>
      <c r="CR316" s="38"/>
      <c r="CS316" s="38"/>
      <c r="CT316" s="38"/>
      <c r="CU316" s="38"/>
      <c r="CV316" s="38"/>
      <c r="CW316" s="38"/>
      <c r="CX316" s="38"/>
      <c r="CY316" s="38"/>
      <c r="CZ316" s="38"/>
      <c r="DA316" s="38"/>
      <c r="DB316" s="38"/>
      <c r="DC316" s="38"/>
      <c r="DD316" s="38"/>
      <c r="DE316" s="38"/>
      <c r="DF316" s="38"/>
      <c r="DG316" s="38"/>
      <c r="DH316" s="38"/>
      <c r="DI316" s="38"/>
      <c r="DJ316" s="38"/>
      <c r="DK316" s="38"/>
      <c r="DL316" s="38"/>
      <c r="DM316" s="38"/>
      <c r="DN316" s="38"/>
      <c r="DO316" s="38"/>
      <c r="DP316" s="38"/>
      <c r="DQ316" s="38"/>
      <c r="DR316" s="38"/>
      <c r="DS316" s="38"/>
      <c r="DT316" s="38"/>
      <c r="DU316" s="38"/>
      <c r="DV316" s="38"/>
      <c r="DW316" s="38"/>
      <c r="DX316" s="38"/>
      <c r="DY316" s="38"/>
      <c r="DZ316" s="38"/>
      <c r="EA316" s="38"/>
      <c r="EB316" s="38"/>
      <c r="EC316" s="58"/>
      <c r="ED316" s="187"/>
      <c r="EE316" s="206"/>
      <c r="EF316" s="206"/>
      <c r="EG316" s="206"/>
      <c r="EH316" s="206"/>
      <c r="EI316" s="206"/>
      <c r="EJ316" s="206"/>
      <c r="EK316" s="206"/>
      <c r="EL316" s="206"/>
      <c r="EM316" s="206"/>
      <c r="EN316" s="206"/>
      <c r="EO316" s="206"/>
      <c r="EP316" s="206"/>
      <c r="EQ316" s="206"/>
      <c r="ER316" s="206"/>
      <c r="ES316" s="206"/>
      <c r="ET316" s="206"/>
      <c r="EU316" s="206"/>
      <c r="EV316" s="206"/>
      <c r="EW316" s="206"/>
      <c r="EX316" s="206"/>
      <c r="EY316" s="206"/>
      <c r="EZ316" s="206"/>
      <c r="FA316" s="206"/>
      <c r="FB316" s="206"/>
      <c r="FC316" s="206"/>
      <c r="FD316" s="206"/>
      <c r="FE316" s="206"/>
      <c r="FF316" s="206"/>
      <c r="FG316" s="206"/>
      <c r="FH316" s="206"/>
      <c r="FI316" s="206"/>
      <c r="FJ316" s="206"/>
      <c r="FK316" s="206"/>
      <c r="FL316" s="206"/>
      <c r="FM316" s="206"/>
      <c r="FN316" s="206"/>
      <c r="FO316" s="206"/>
      <c r="FP316" s="206"/>
      <c r="FQ316" s="206"/>
      <c r="FR316" s="206"/>
      <c r="FS316" s="206"/>
      <c r="FT316" s="206"/>
      <c r="FU316" s="206"/>
      <c r="FV316" s="206"/>
      <c r="FW316" s="206"/>
      <c r="FX316" s="206"/>
      <c r="FY316" s="206"/>
      <c r="FZ316" s="206"/>
      <c r="GA316" s="206"/>
      <c r="GB316" s="206"/>
      <c r="GC316" s="206"/>
      <c r="GD316" s="206"/>
      <c r="GE316" s="206"/>
      <c r="GF316" s="206"/>
      <c r="GG316" s="206"/>
      <c r="GH316" s="206"/>
      <c r="GI316" s="206"/>
      <c r="GJ316" s="206"/>
      <c r="GK316" s="206"/>
      <c r="GL316" s="206"/>
      <c r="GM316" s="206"/>
    </row>
    <row r="317" spans="1:195" s="236" customFormat="1" ht="18.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8"/>
      <c r="CR317" s="38"/>
      <c r="CS317" s="38"/>
      <c r="CT317" s="38"/>
      <c r="CU317" s="38"/>
      <c r="CV317" s="38"/>
      <c r="CW317" s="38"/>
      <c r="CX317" s="38"/>
      <c r="CY317" s="38"/>
      <c r="CZ317" s="38"/>
      <c r="DA317" s="38"/>
      <c r="DB317" s="38"/>
      <c r="DC317" s="38"/>
      <c r="DD317" s="38"/>
      <c r="DE317" s="38"/>
      <c r="DF317" s="38"/>
      <c r="DG317" s="38"/>
      <c r="DH317" s="38"/>
      <c r="DI317" s="38"/>
      <c r="DJ317" s="38"/>
      <c r="DK317" s="38"/>
      <c r="DL317" s="38"/>
      <c r="DM317" s="38"/>
      <c r="DN317" s="38"/>
      <c r="DO317" s="38"/>
      <c r="DP317" s="38"/>
      <c r="DQ317" s="38"/>
      <c r="DR317" s="38"/>
      <c r="DS317" s="38"/>
      <c r="DT317" s="38"/>
      <c r="DU317" s="38"/>
      <c r="DV317" s="38"/>
      <c r="DW317" s="38"/>
      <c r="DX317" s="38"/>
      <c r="DY317" s="38"/>
      <c r="DZ317" s="38"/>
      <c r="EA317" s="38"/>
      <c r="EB317" s="38"/>
      <c r="EC317" s="58"/>
      <c r="ED317" s="187"/>
      <c r="EE317" s="206"/>
      <c r="EF317" s="206"/>
      <c r="EG317" s="206"/>
      <c r="EH317" s="206"/>
      <c r="EI317" s="206"/>
      <c r="EJ317" s="206"/>
      <c r="EK317" s="206"/>
      <c r="EL317" s="206"/>
      <c r="EM317" s="206"/>
      <c r="EN317" s="206"/>
      <c r="EO317" s="206"/>
      <c r="EP317" s="206"/>
      <c r="EQ317" s="206"/>
      <c r="ER317" s="206"/>
      <c r="ES317" s="206"/>
      <c r="ET317" s="206"/>
      <c r="EU317" s="206"/>
      <c r="EV317" s="206"/>
      <c r="EW317" s="206"/>
      <c r="EX317" s="206"/>
      <c r="EY317" s="206"/>
      <c r="EZ317" s="206"/>
      <c r="FA317" s="206"/>
      <c r="FB317" s="206"/>
      <c r="FC317" s="206"/>
      <c r="FD317" s="206"/>
      <c r="FE317" s="206"/>
      <c r="FF317" s="206"/>
      <c r="FG317" s="206"/>
      <c r="FH317" s="206"/>
      <c r="FI317" s="206"/>
      <c r="FJ317" s="206"/>
      <c r="FK317" s="206"/>
      <c r="FL317" s="206"/>
      <c r="FM317" s="206"/>
      <c r="FN317" s="206"/>
      <c r="FO317" s="206"/>
      <c r="FP317" s="206"/>
      <c r="FQ317" s="206"/>
      <c r="FR317" s="206"/>
      <c r="FS317" s="206"/>
      <c r="FT317" s="206"/>
      <c r="FU317" s="206"/>
      <c r="FV317" s="206"/>
      <c r="FW317" s="206"/>
      <c r="FX317" s="206"/>
      <c r="FY317" s="206"/>
      <c r="FZ317" s="206"/>
      <c r="GA317" s="206"/>
      <c r="GB317" s="206"/>
      <c r="GC317" s="206"/>
      <c r="GD317" s="206"/>
      <c r="GE317" s="206"/>
      <c r="GF317" s="206"/>
      <c r="GG317" s="206"/>
      <c r="GH317" s="206"/>
      <c r="GI317" s="206"/>
      <c r="GJ317" s="206"/>
      <c r="GK317" s="206"/>
      <c r="GL317" s="206"/>
      <c r="GM317" s="206"/>
    </row>
    <row r="318" spans="1:195" s="236" customFormat="1" ht="18.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8"/>
      <c r="CN318" s="38"/>
      <c r="CO318" s="38"/>
      <c r="CP318" s="38"/>
      <c r="CQ318" s="38"/>
      <c r="CR318" s="38"/>
      <c r="CS318" s="38"/>
      <c r="CT318" s="38"/>
      <c r="CU318" s="38"/>
      <c r="CV318" s="38"/>
      <c r="CW318" s="38"/>
      <c r="CX318" s="38"/>
      <c r="CY318" s="38"/>
      <c r="CZ318" s="38"/>
      <c r="DA318" s="38"/>
      <c r="DB318" s="38"/>
      <c r="DC318" s="38"/>
      <c r="DD318" s="38"/>
      <c r="DE318" s="38"/>
      <c r="DF318" s="38"/>
      <c r="DG318" s="38"/>
      <c r="DH318" s="38"/>
      <c r="DI318" s="38"/>
      <c r="DJ318" s="38"/>
      <c r="DK318" s="38"/>
      <c r="DL318" s="38"/>
      <c r="DM318" s="38"/>
      <c r="DN318" s="38"/>
      <c r="DO318" s="38"/>
      <c r="DP318" s="38"/>
      <c r="DQ318" s="38"/>
      <c r="DR318" s="38"/>
      <c r="DS318" s="38"/>
      <c r="DT318" s="38"/>
      <c r="DU318" s="38"/>
      <c r="DV318" s="38"/>
      <c r="DW318" s="38"/>
      <c r="DX318" s="38"/>
      <c r="DY318" s="38"/>
      <c r="DZ318" s="38"/>
      <c r="EA318" s="38"/>
      <c r="EB318" s="38"/>
      <c r="EC318" s="58"/>
      <c r="ED318" s="183"/>
      <c r="EE318" s="206"/>
      <c r="EF318" s="206"/>
      <c r="EG318" s="206"/>
      <c r="EH318" s="206"/>
      <c r="EI318" s="206"/>
      <c r="EJ318" s="206"/>
      <c r="EK318" s="206"/>
      <c r="EL318" s="206"/>
      <c r="EM318" s="206"/>
      <c r="EN318" s="206"/>
      <c r="EO318" s="206"/>
      <c r="EP318" s="206"/>
      <c r="EQ318" s="206"/>
      <c r="ER318" s="206"/>
      <c r="ES318" s="206"/>
      <c r="ET318" s="206"/>
      <c r="EU318" s="206"/>
      <c r="EV318" s="206"/>
      <c r="EW318" s="206"/>
      <c r="EX318" s="206"/>
      <c r="EY318" s="206"/>
      <c r="EZ318" s="206"/>
      <c r="FA318" s="206"/>
      <c r="FB318" s="206"/>
      <c r="FC318" s="206"/>
      <c r="FD318" s="206"/>
      <c r="FE318" s="206"/>
      <c r="FF318" s="206"/>
      <c r="FG318" s="206"/>
      <c r="FH318" s="206"/>
      <c r="FI318" s="206"/>
      <c r="FJ318" s="206"/>
      <c r="FK318" s="206"/>
      <c r="FL318" s="206"/>
      <c r="FM318" s="206"/>
      <c r="FN318" s="206"/>
      <c r="FO318" s="206"/>
      <c r="FP318" s="206"/>
      <c r="FQ318" s="206"/>
      <c r="FR318" s="206"/>
      <c r="FS318" s="206"/>
      <c r="FT318" s="206"/>
      <c r="FU318" s="206"/>
      <c r="FV318" s="206"/>
      <c r="FW318" s="206"/>
      <c r="FX318" s="206"/>
      <c r="FY318" s="206"/>
      <c r="FZ318" s="206"/>
      <c r="GA318" s="206"/>
      <c r="GB318" s="206"/>
      <c r="GC318" s="206"/>
      <c r="GD318" s="206"/>
      <c r="GE318" s="206"/>
      <c r="GF318" s="206"/>
      <c r="GG318" s="206"/>
      <c r="GH318" s="206"/>
      <c r="GI318" s="206"/>
      <c r="GJ318" s="206"/>
      <c r="GK318" s="206"/>
      <c r="GL318" s="206"/>
      <c r="GM318" s="206"/>
    </row>
    <row r="331" spans="1:195" ht="18.75" customHeight="1" x14ac:dyDescent="0.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row>
    <row r="332" spans="1:195" ht="18.75" customHeight="1" x14ac:dyDescent="0.4">
      <c r="A332" s="305" t="s">
        <v>490</v>
      </c>
      <c r="B332" s="305"/>
      <c r="C332" s="305"/>
      <c r="D332" s="30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row>
    <row r="333" spans="1:195" ht="18.75" customHeight="1" x14ac:dyDescent="0.4">
      <c r="A333" s="5"/>
      <c r="B333" s="5"/>
      <c r="C333" s="19" t="s">
        <v>57</v>
      </c>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371" t="s">
        <v>250</v>
      </c>
      <c r="BF333" s="372"/>
      <c r="BG333" s="372"/>
      <c r="BH333" s="372"/>
      <c r="BI333" s="372"/>
      <c r="BJ333" s="372"/>
      <c r="BK333" s="372"/>
      <c r="BL333" s="373"/>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row>
    <row r="334" spans="1:195" ht="18.75" customHeight="1" x14ac:dyDescent="0.4">
      <c r="A334" s="5"/>
      <c r="B334" s="5"/>
      <c r="C334" s="19" t="s">
        <v>182</v>
      </c>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374"/>
      <c r="BF334" s="375"/>
      <c r="BG334" s="375"/>
      <c r="BH334" s="375"/>
      <c r="BI334" s="375"/>
      <c r="BJ334" s="375"/>
      <c r="BK334" s="375"/>
      <c r="BL334" s="376"/>
      <c r="BM334" s="5"/>
      <c r="BN334" s="5"/>
      <c r="BO334" s="19"/>
      <c r="BP334" s="5"/>
      <c r="BQ334" s="19" t="s">
        <v>57</v>
      </c>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371" t="s">
        <v>213</v>
      </c>
      <c r="DT334" s="372"/>
      <c r="DU334" s="372"/>
      <c r="DV334" s="372"/>
      <c r="DW334" s="372"/>
      <c r="DX334" s="372"/>
      <c r="DY334" s="372"/>
      <c r="DZ334" s="373"/>
      <c r="EA334" s="5"/>
      <c r="EB334" s="5"/>
    </row>
    <row r="335" spans="1:195" ht="18.75" customHeight="1" x14ac:dyDescent="0.4">
      <c r="A335" s="5"/>
      <c r="B335" s="5"/>
      <c r="C335" s="19"/>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264"/>
      <c r="BF335" s="264"/>
      <c r="BG335" s="264"/>
      <c r="BH335" s="264"/>
      <c r="BI335" s="264"/>
      <c r="BJ335" s="264"/>
      <c r="BK335" s="264"/>
      <c r="BL335" s="264"/>
      <c r="BM335" s="5"/>
      <c r="BN335" s="5"/>
      <c r="BO335" s="19"/>
      <c r="BP335" s="5"/>
      <c r="BQ335" s="19" t="s">
        <v>182</v>
      </c>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374"/>
      <c r="DT335" s="375"/>
      <c r="DU335" s="375"/>
      <c r="DV335" s="375"/>
      <c r="DW335" s="375"/>
      <c r="DX335" s="375"/>
      <c r="DY335" s="375"/>
      <c r="DZ335" s="376"/>
      <c r="EA335" s="5"/>
      <c r="EB335" s="5"/>
    </row>
    <row r="336" spans="1:195" s="237" customFormat="1" ht="18.75" customHeight="1" x14ac:dyDescent="0.4">
      <c r="A336" s="5"/>
      <c r="B336" s="5"/>
      <c r="C336" s="19"/>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264"/>
      <c r="BF336" s="264"/>
      <c r="BG336" s="264"/>
      <c r="BH336" s="264"/>
      <c r="BI336" s="264"/>
      <c r="BJ336" s="264"/>
      <c r="BK336" s="264"/>
      <c r="BL336" s="264"/>
      <c r="BM336" s="5"/>
      <c r="BN336" s="5"/>
      <c r="BO336" s="19"/>
      <c r="BP336" s="5"/>
      <c r="BQ336" s="19"/>
      <c r="BR336" s="5"/>
      <c r="BS336" s="615" t="s">
        <v>465</v>
      </c>
      <c r="BT336" s="615"/>
      <c r="BU336" s="615"/>
      <c r="BV336" s="615"/>
      <c r="BW336" s="615"/>
      <c r="BX336" s="615"/>
      <c r="BY336" s="615"/>
      <c r="BZ336" s="615"/>
      <c r="CA336" s="615"/>
      <c r="CB336" s="615"/>
      <c r="CC336" s="615"/>
      <c r="CD336" s="615"/>
      <c r="CE336" s="615"/>
      <c r="CF336" s="615"/>
      <c r="CG336" s="615"/>
      <c r="CH336" s="615"/>
      <c r="CI336" s="615"/>
      <c r="CJ336" s="615"/>
      <c r="CK336" s="615"/>
      <c r="CL336" s="615"/>
      <c r="CM336" s="615"/>
      <c r="CN336" s="615"/>
      <c r="CO336" s="615"/>
      <c r="CP336" s="615"/>
      <c r="CQ336" s="615"/>
      <c r="CR336" s="615"/>
      <c r="CS336" s="615"/>
      <c r="CT336" s="615"/>
      <c r="CU336" s="615"/>
      <c r="CV336" s="615"/>
      <c r="CW336" s="615"/>
      <c r="CX336" s="615"/>
      <c r="CY336" s="615"/>
      <c r="CZ336" s="615"/>
      <c r="DA336" s="615"/>
      <c r="DB336" s="615"/>
      <c r="DC336" s="615"/>
      <c r="DD336" s="615"/>
      <c r="DE336" s="615"/>
      <c r="DF336" s="615"/>
      <c r="DG336" s="615"/>
      <c r="DH336" s="615"/>
      <c r="DI336" s="615"/>
      <c r="DJ336" s="615"/>
      <c r="DK336" s="615"/>
      <c r="DL336" s="615"/>
      <c r="DM336" s="615"/>
      <c r="DN336" s="615"/>
      <c r="DO336" s="615"/>
      <c r="DP336" s="615"/>
      <c r="DQ336" s="615"/>
      <c r="DR336" s="615"/>
      <c r="DS336" s="615"/>
      <c r="DT336" s="615"/>
      <c r="DU336" s="615"/>
      <c r="DV336" s="615"/>
      <c r="DW336" s="615"/>
      <c r="DX336" s="615"/>
      <c r="DY336" s="615"/>
      <c r="DZ336" s="615"/>
      <c r="EA336" s="5"/>
      <c r="EB336" s="5"/>
      <c r="EC336" s="5"/>
      <c r="ED336" s="190"/>
      <c r="EE336" s="205"/>
      <c r="EF336" s="205"/>
      <c r="EG336" s="205"/>
      <c r="EH336" s="205"/>
      <c r="EI336" s="205"/>
      <c r="EJ336" s="205"/>
      <c r="EK336" s="205"/>
      <c r="EL336" s="205"/>
      <c r="EM336" s="205"/>
      <c r="EN336" s="205"/>
      <c r="EO336" s="205"/>
      <c r="EP336" s="205"/>
      <c r="EQ336" s="205"/>
      <c r="ER336" s="205"/>
      <c r="ES336" s="205"/>
      <c r="ET336" s="205"/>
      <c r="EU336" s="205"/>
      <c r="EV336" s="205"/>
      <c r="EW336" s="205"/>
      <c r="EX336" s="205"/>
      <c r="EY336" s="205"/>
      <c r="EZ336" s="205"/>
      <c r="FA336" s="205"/>
      <c r="FB336" s="205"/>
      <c r="FC336" s="205"/>
      <c r="FD336" s="205"/>
      <c r="FE336" s="205"/>
      <c r="FF336" s="205"/>
      <c r="FG336" s="205"/>
      <c r="FH336" s="205"/>
      <c r="FI336" s="205"/>
      <c r="FJ336" s="205"/>
      <c r="FK336" s="205"/>
      <c r="FL336" s="205"/>
      <c r="FM336" s="205"/>
      <c r="FN336" s="205"/>
      <c r="FO336" s="205"/>
      <c r="FP336" s="205"/>
      <c r="FQ336" s="205"/>
      <c r="FR336" s="205"/>
      <c r="FS336" s="205"/>
      <c r="FT336" s="205"/>
      <c r="FU336" s="205"/>
      <c r="FV336" s="205"/>
      <c r="FW336" s="205"/>
      <c r="FX336" s="205"/>
      <c r="FY336" s="205"/>
      <c r="FZ336" s="205"/>
      <c r="GA336" s="205"/>
      <c r="GB336" s="205"/>
      <c r="GC336" s="205"/>
      <c r="GD336" s="205"/>
      <c r="GE336" s="205"/>
      <c r="GF336" s="205"/>
      <c r="GG336" s="205"/>
      <c r="GH336" s="205"/>
      <c r="GI336" s="205"/>
      <c r="GJ336" s="205"/>
      <c r="GK336" s="205"/>
      <c r="GL336" s="205"/>
      <c r="GM336" s="205"/>
    </row>
    <row r="337" spans="1:195" s="237" customFormat="1" ht="18.75" customHeight="1" x14ac:dyDescent="0.4">
      <c r="A337" s="5"/>
      <c r="B337" s="5"/>
      <c r="C337" s="19"/>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264"/>
      <c r="BF337" s="264"/>
      <c r="BG337" s="264"/>
      <c r="BH337" s="264"/>
      <c r="BI337" s="264"/>
      <c r="BJ337" s="264"/>
      <c r="BK337" s="264"/>
      <c r="BL337" s="264"/>
      <c r="BM337" s="5"/>
      <c r="BN337" s="5"/>
      <c r="BO337" s="19"/>
      <c r="BP337" s="5"/>
      <c r="BQ337" s="19"/>
      <c r="BR337" s="5"/>
      <c r="BS337" s="615"/>
      <c r="BT337" s="615"/>
      <c r="BU337" s="615"/>
      <c r="BV337" s="615"/>
      <c r="BW337" s="615"/>
      <c r="BX337" s="615"/>
      <c r="BY337" s="615"/>
      <c r="BZ337" s="615"/>
      <c r="CA337" s="615"/>
      <c r="CB337" s="615"/>
      <c r="CC337" s="615"/>
      <c r="CD337" s="615"/>
      <c r="CE337" s="615"/>
      <c r="CF337" s="615"/>
      <c r="CG337" s="615"/>
      <c r="CH337" s="615"/>
      <c r="CI337" s="615"/>
      <c r="CJ337" s="615"/>
      <c r="CK337" s="615"/>
      <c r="CL337" s="615"/>
      <c r="CM337" s="615"/>
      <c r="CN337" s="615"/>
      <c r="CO337" s="615"/>
      <c r="CP337" s="615"/>
      <c r="CQ337" s="615"/>
      <c r="CR337" s="615"/>
      <c r="CS337" s="615"/>
      <c r="CT337" s="615"/>
      <c r="CU337" s="615"/>
      <c r="CV337" s="615"/>
      <c r="CW337" s="615"/>
      <c r="CX337" s="615"/>
      <c r="CY337" s="615"/>
      <c r="CZ337" s="615"/>
      <c r="DA337" s="615"/>
      <c r="DB337" s="615"/>
      <c r="DC337" s="615"/>
      <c r="DD337" s="615"/>
      <c r="DE337" s="615"/>
      <c r="DF337" s="615"/>
      <c r="DG337" s="615"/>
      <c r="DH337" s="615"/>
      <c r="DI337" s="615"/>
      <c r="DJ337" s="615"/>
      <c r="DK337" s="615"/>
      <c r="DL337" s="615"/>
      <c r="DM337" s="615"/>
      <c r="DN337" s="615"/>
      <c r="DO337" s="615"/>
      <c r="DP337" s="615"/>
      <c r="DQ337" s="615"/>
      <c r="DR337" s="615"/>
      <c r="DS337" s="615"/>
      <c r="DT337" s="615"/>
      <c r="DU337" s="615"/>
      <c r="DV337" s="615"/>
      <c r="DW337" s="615"/>
      <c r="DX337" s="615"/>
      <c r="DY337" s="615"/>
      <c r="DZ337" s="615"/>
      <c r="EA337" s="5"/>
      <c r="EB337" s="5"/>
      <c r="EC337" s="5"/>
      <c r="ED337" s="190"/>
      <c r="EE337" s="205"/>
      <c r="EF337" s="205"/>
      <c r="EG337" s="205"/>
      <c r="EH337" s="205"/>
      <c r="EI337" s="205"/>
      <c r="EJ337" s="205"/>
      <c r="EK337" s="205"/>
      <c r="EL337" s="205"/>
      <c r="EM337" s="205"/>
      <c r="EN337" s="205"/>
      <c r="EO337" s="205"/>
      <c r="EP337" s="205"/>
      <c r="EQ337" s="205"/>
      <c r="ER337" s="205"/>
      <c r="ES337" s="205"/>
      <c r="ET337" s="205"/>
      <c r="EU337" s="205"/>
      <c r="EV337" s="205"/>
      <c r="EW337" s="205"/>
      <c r="EX337" s="205"/>
      <c r="EY337" s="205"/>
      <c r="EZ337" s="205"/>
      <c r="FA337" s="205"/>
      <c r="FB337" s="205"/>
      <c r="FC337" s="205"/>
      <c r="FD337" s="205"/>
      <c r="FE337" s="205"/>
      <c r="FF337" s="205"/>
      <c r="FG337" s="205"/>
      <c r="FH337" s="205"/>
      <c r="FI337" s="205"/>
      <c r="FJ337" s="205"/>
      <c r="FK337" s="205"/>
      <c r="FL337" s="205"/>
      <c r="FM337" s="205"/>
      <c r="FN337" s="205"/>
      <c r="FO337" s="205"/>
      <c r="FP337" s="205"/>
      <c r="FQ337" s="205"/>
      <c r="FR337" s="205"/>
      <c r="FS337" s="205"/>
      <c r="FT337" s="205"/>
      <c r="FU337" s="205"/>
      <c r="FV337" s="205"/>
      <c r="FW337" s="205"/>
      <c r="FX337" s="205"/>
      <c r="FY337" s="205"/>
      <c r="FZ337" s="205"/>
      <c r="GA337" s="205"/>
      <c r="GB337" s="205"/>
      <c r="GC337" s="205"/>
      <c r="GD337" s="205"/>
      <c r="GE337" s="205"/>
      <c r="GF337" s="205"/>
      <c r="GG337" s="205"/>
      <c r="GH337" s="205"/>
      <c r="GI337" s="205"/>
      <c r="GJ337" s="205"/>
      <c r="GK337" s="205"/>
      <c r="GL337" s="205"/>
      <c r="GM337" s="205"/>
    </row>
    <row r="338" spans="1:195" s="237" customFormat="1" ht="18.75" customHeight="1" x14ac:dyDescent="0.4">
      <c r="A338" s="5"/>
      <c r="B338" s="5"/>
      <c r="C338" s="19"/>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264"/>
      <c r="BF338" s="264"/>
      <c r="BG338" s="264"/>
      <c r="BH338" s="264"/>
      <c r="BI338" s="264"/>
      <c r="BJ338" s="264"/>
      <c r="BK338" s="264"/>
      <c r="BL338" s="264"/>
      <c r="BM338" s="5"/>
      <c r="BN338" s="5"/>
      <c r="BO338" s="19"/>
      <c r="BP338" s="5"/>
      <c r="BQ338" s="19"/>
      <c r="BR338" s="5"/>
      <c r="BS338" s="615"/>
      <c r="BT338" s="615"/>
      <c r="BU338" s="615"/>
      <c r="BV338" s="615"/>
      <c r="BW338" s="615"/>
      <c r="BX338" s="615"/>
      <c r="BY338" s="615"/>
      <c r="BZ338" s="615"/>
      <c r="CA338" s="615"/>
      <c r="CB338" s="615"/>
      <c r="CC338" s="615"/>
      <c r="CD338" s="615"/>
      <c r="CE338" s="615"/>
      <c r="CF338" s="615"/>
      <c r="CG338" s="615"/>
      <c r="CH338" s="615"/>
      <c r="CI338" s="615"/>
      <c r="CJ338" s="615"/>
      <c r="CK338" s="615"/>
      <c r="CL338" s="615"/>
      <c r="CM338" s="615"/>
      <c r="CN338" s="615"/>
      <c r="CO338" s="615"/>
      <c r="CP338" s="615"/>
      <c r="CQ338" s="615"/>
      <c r="CR338" s="615"/>
      <c r="CS338" s="615"/>
      <c r="CT338" s="615"/>
      <c r="CU338" s="615"/>
      <c r="CV338" s="615"/>
      <c r="CW338" s="615"/>
      <c r="CX338" s="615"/>
      <c r="CY338" s="615"/>
      <c r="CZ338" s="615"/>
      <c r="DA338" s="615"/>
      <c r="DB338" s="615"/>
      <c r="DC338" s="615"/>
      <c r="DD338" s="615"/>
      <c r="DE338" s="615"/>
      <c r="DF338" s="615"/>
      <c r="DG338" s="615"/>
      <c r="DH338" s="615"/>
      <c r="DI338" s="615"/>
      <c r="DJ338" s="615"/>
      <c r="DK338" s="615"/>
      <c r="DL338" s="615"/>
      <c r="DM338" s="615"/>
      <c r="DN338" s="615"/>
      <c r="DO338" s="615"/>
      <c r="DP338" s="615"/>
      <c r="DQ338" s="615"/>
      <c r="DR338" s="615"/>
      <c r="DS338" s="615"/>
      <c r="DT338" s="615"/>
      <c r="DU338" s="615"/>
      <c r="DV338" s="615"/>
      <c r="DW338" s="615"/>
      <c r="DX338" s="615"/>
      <c r="DY338" s="615"/>
      <c r="DZ338" s="615"/>
      <c r="EA338" s="5"/>
      <c r="EB338" s="5"/>
      <c r="EC338" s="5"/>
      <c r="ED338" s="190"/>
      <c r="EE338" s="205"/>
      <c r="EF338" s="205"/>
      <c r="EG338" s="205"/>
      <c r="EH338" s="205"/>
      <c r="EI338" s="205"/>
      <c r="EJ338" s="205"/>
      <c r="EK338" s="205"/>
      <c r="EL338" s="205"/>
      <c r="EM338" s="205"/>
      <c r="EN338" s="205"/>
      <c r="EO338" s="205"/>
      <c r="EP338" s="205"/>
      <c r="EQ338" s="205"/>
      <c r="ER338" s="205"/>
      <c r="ES338" s="205"/>
      <c r="ET338" s="205"/>
      <c r="EU338" s="205"/>
      <c r="EV338" s="205"/>
      <c r="EW338" s="205"/>
      <c r="EX338" s="205"/>
      <c r="EY338" s="205"/>
      <c r="EZ338" s="205"/>
      <c r="FA338" s="205"/>
      <c r="FB338" s="205"/>
      <c r="FC338" s="205"/>
      <c r="FD338" s="205"/>
      <c r="FE338" s="205"/>
      <c r="FF338" s="205"/>
      <c r="FG338" s="205"/>
      <c r="FH338" s="205"/>
      <c r="FI338" s="205"/>
      <c r="FJ338" s="205"/>
      <c r="FK338" s="205"/>
      <c r="FL338" s="205"/>
      <c r="FM338" s="205"/>
      <c r="FN338" s="205"/>
      <c r="FO338" s="205"/>
      <c r="FP338" s="205"/>
      <c r="FQ338" s="205"/>
      <c r="FR338" s="205"/>
      <c r="FS338" s="205"/>
      <c r="FT338" s="205"/>
      <c r="FU338" s="205"/>
      <c r="FV338" s="205"/>
      <c r="FW338" s="205"/>
      <c r="FX338" s="205"/>
      <c r="FY338" s="205"/>
      <c r="FZ338" s="205"/>
      <c r="GA338" s="205"/>
      <c r="GB338" s="205"/>
      <c r="GC338" s="205"/>
      <c r="GD338" s="205"/>
      <c r="GE338" s="205"/>
      <c r="GF338" s="205"/>
      <c r="GG338" s="205"/>
      <c r="GH338" s="205"/>
      <c r="GI338" s="205"/>
      <c r="GJ338" s="205"/>
      <c r="GK338" s="205"/>
      <c r="GL338" s="205"/>
      <c r="GM338" s="205"/>
    </row>
    <row r="339" spans="1:195" s="237" customFormat="1" ht="18.75" customHeight="1" x14ac:dyDescent="0.4">
      <c r="A339" s="5"/>
      <c r="B339" s="19"/>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19"/>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190"/>
      <c r="EE339" s="205"/>
      <c r="EF339" s="205"/>
      <c r="EG339" s="205"/>
      <c r="EH339" s="205"/>
      <c r="EI339" s="205"/>
      <c r="EJ339" s="205"/>
      <c r="EK339" s="205"/>
      <c r="EL339" s="205"/>
      <c r="EM339" s="205"/>
      <c r="EN339" s="205"/>
      <c r="EO339" s="205"/>
      <c r="EP339" s="205"/>
      <c r="EQ339" s="205"/>
      <c r="ER339" s="205"/>
      <c r="ES339" s="205"/>
      <c r="ET339" s="205"/>
      <c r="EU339" s="205"/>
      <c r="EV339" s="205"/>
      <c r="EW339" s="205"/>
      <c r="EX339" s="205"/>
      <c r="EY339" s="205"/>
      <c r="EZ339" s="205"/>
      <c r="FA339" s="205"/>
      <c r="FB339" s="205"/>
      <c r="FC339" s="205"/>
      <c r="FD339" s="205"/>
      <c r="FE339" s="205"/>
      <c r="FF339" s="205"/>
      <c r="FG339" s="205"/>
      <c r="FH339" s="205"/>
      <c r="FI339" s="205"/>
      <c r="FJ339" s="205"/>
      <c r="FK339" s="205"/>
      <c r="FL339" s="205"/>
      <c r="FM339" s="205"/>
      <c r="FN339" s="205"/>
      <c r="FO339" s="205"/>
      <c r="FP339" s="205"/>
      <c r="FQ339" s="205"/>
      <c r="FR339" s="205"/>
      <c r="FS339" s="205"/>
      <c r="FT339" s="205"/>
      <c r="FU339" s="205"/>
      <c r="FV339" s="205"/>
      <c r="FW339" s="205"/>
      <c r="FX339" s="205"/>
      <c r="FY339" s="205"/>
      <c r="FZ339" s="205"/>
      <c r="GA339" s="205"/>
      <c r="GB339" s="205"/>
      <c r="GC339" s="205"/>
      <c r="GD339" s="205"/>
      <c r="GE339" s="205"/>
      <c r="GF339" s="205"/>
      <c r="GG339" s="205"/>
      <c r="GH339" s="205"/>
      <c r="GI339" s="205"/>
      <c r="GJ339" s="205"/>
      <c r="GK339" s="205"/>
      <c r="GL339" s="205"/>
      <c r="GM339" s="205"/>
    </row>
    <row r="340" spans="1:195" s="5" customFormat="1" ht="18.75" customHeight="1" x14ac:dyDescent="0.4">
      <c r="E340" s="5" t="s">
        <v>251</v>
      </c>
      <c r="BS340" s="5" t="s">
        <v>251</v>
      </c>
    </row>
    <row r="341" spans="1:195" s="5" customFormat="1" ht="18.75" customHeight="1" x14ac:dyDescent="0.4">
      <c r="E341" s="5" t="s">
        <v>463</v>
      </c>
      <c r="BS341" s="5" t="s">
        <v>472</v>
      </c>
    </row>
    <row r="342" spans="1:195" s="5" customFormat="1" ht="18.75" customHeight="1" x14ac:dyDescent="0.4">
      <c r="B342" s="25"/>
      <c r="C342" s="25"/>
      <c r="D342" s="25"/>
      <c r="E342" s="586"/>
      <c r="F342" s="586"/>
      <c r="G342" s="586"/>
      <c r="H342" s="586"/>
      <c r="I342" s="586"/>
      <c r="J342" s="586"/>
      <c r="K342" s="586"/>
      <c r="L342" s="586"/>
      <c r="M342" s="586"/>
      <c r="N342" s="586"/>
      <c r="O342" s="586"/>
      <c r="P342" s="586"/>
      <c r="Q342" s="586"/>
      <c r="R342" s="586"/>
      <c r="S342" s="586"/>
      <c r="T342" s="586"/>
      <c r="U342" s="586" t="s">
        <v>54</v>
      </c>
      <c r="V342" s="586"/>
      <c r="W342" s="586"/>
      <c r="X342" s="586"/>
      <c r="Y342" s="586"/>
      <c r="Z342" s="586"/>
      <c r="AA342" s="586"/>
      <c r="AB342" s="586"/>
      <c r="AC342" s="586"/>
      <c r="AD342" s="586"/>
      <c r="AE342" s="586"/>
      <c r="AF342" s="586"/>
      <c r="AG342" s="586"/>
      <c r="AH342" s="586"/>
      <c r="AI342" s="586"/>
      <c r="AJ342" s="586"/>
      <c r="AK342" s="580" t="s">
        <v>0</v>
      </c>
      <c r="AL342" s="581"/>
      <c r="AM342" s="581"/>
      <c r="AN342" s="581"/>
      <c r="AO342" s="581"/>
      <c r="AP342" s="581"/>
      <c r="AQ342" s="581"/>
      <c r="AR342" s="581"/>
      <c r="AS342" s="581"/>
      <c r="AT342" s="582"/>
      <c r="AU342" s="614" t="s">
        <v>1</v>
      </c>
      <c r="AV342" s="576"/>
      <c r="AW342" s="576"/>
      <c r="AX342" s="576"/>
      <c r="AY342" s="576"/>
      <c r="AZ342" s="576"/>
      <c r="BA342" s="576"/>
      <c r="BB342" s="576"/>
      <c r="BC342" s="576"/>
      <c r="BD342" s="576"/>
      <c r="BE342" s="576"/>
      <c r="BF342" s="576"/>
      <c r="BG342" s="576"/>
      <c r="BH342" s="576"/>
      <c r="BI342" s="576"/>
      <c r="BJ342" s="577"/>
      <c r="BQ342" s="25"/>
      <c r="BR342" s="25"/>
      <c r="BS342" s="586"/>
      <c r="BT342" s="586"/>
      <c r="BU342" s="586"/>
      <c r="BV342" s="586"/>
      <c r="BW342" s="586"/>
      <c r="BX342" s="586"/>
      <c r="BY342" s="586"/>
      <c r="BZ342" s="586"/>
      <c r="CA342" s="586"/>
      <c r="CB342" s="586"/>
      <c r="CC342" s="586"/>
      <c r="CD342" s="586"/>
      <c r="CE342" s="586"/>
      <c r="CF342" s="586"/>
      <c r="CG342" s="586"/>
      <c r="CH342" s="586"/>
      <c r="CI342" s="586" t="s">
        <v>54</v>
      </c>
      <c r="CJ342" s="586"/>
      <c r="CK342" s="586"/>
      <c r="CL342" s="586"/>
      <c r="CM342" s="586"/>
      <c r="CN342" s="586"/>
      <c r="CO342" s="586"/>
      <c r="CP342" s="586"/>
      <c r="CQ342" s="586"/>
      <c r="CR342" s="586"/>
      <c r="CS342" s="586"/>
      <c r="CT342" s="586"/>
      <c r="CU342" s="586"/>
      <c r="CV342" s="586"/>
      <c r="CW342" s="586"/>
      <c r="CX342" s="586"/>
      <c r="CY342" s="580" t="s">
        <v>0</v>
      </c>
      <c r="CZ342" s="581"/>
      <c r="DA342" s="581"/>
      <c r="DB342" s="581"/>
      <c r="DC342" s="581"/>
      <c r="DD342" s="581"/>
      <c r="DE342" s="581"/>
      <c r="DF342" s="581"/>
      <c r="DG342" s="581"/>
      <c r="DH342" s="582"/>
      <c r="DI342" s="614" t="s">
        <v>1</v>
      </c>
      <c r="DJ342" s="576"/>
      <c r="DK342" s="576"/>
      <c r="DL342" s="576"/>
      <c r="DM342" s="576"/>
      <c r="DN342" s="576"/>
      <c r="DO342" s="576"/>
      <c r="DP342" s="576"/>
      <c r="DQ342" s="576"/>
      <c r="DR342" s="576"/>
      <c r="DS342" s="576"/>
      <c r="DT342" s="576"/>
      <c r="DU342" s="576"/>
      <c r="DV342" s="576"/>
      <c r="DW342" s="576"/>
      <c r="DX342" s="577"/>
    </row>
    <row r="343" spans="1:195" s="237" customFormat="1" ht="18.75" customHeight="1" x14ac:dyDescent="0.4">
      <c r="A343" s="5"/>
      <c r="B343" s="25"/>
      <c r="C343" s="25"/>
      <c r="D343" s="25"/>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3"/>
      <c r="AL343" s="584"/>
      <c r="AM343" s="584"/>
      <c r="AN343" s="584"/>
      <c r="AO343" s="584"/>
      <c r="AP343" s="584"/>
      <c r="AQ343" s="584"/>
      <c r="AR343" s="584"/>
      <c r="AS343" s="584"/>
      <c r="AT343" s="585"/>
      <c r="AU343" s="614" t="s">
        <v>2</v>
      </c>
      <c r="AV343" s="576"/>
      <c r="AW343" s="576"/>
      <c r="AX343" s="576"/>
      <c r="AY343" s="576"/>
      <c r="AZ343" s="577"/>
      <c r="BA343" s="614" t="s">
        <v>3</v>
      </c>
      <c r="BB343" s="576"/>
      <c r="BC343" s="576"/>
      <c r="BD343" s="576"/>
      <c r="BE343" s="576"/>
      <c r="BF343" s="576"/>
      <c r="BG343" s="576"/>
      <c r="BH343" s="576"/>
      <c r="BI343" s="576"/>
      <c r="BJ343" s="577"/>
      <c r="BK343" s="5"/>
      <c r="BL343" s="5"/>
      <c r="BM343" s="5"/>
      <c r="BN343" s="5"/>
      <c r="BO343" s="5"/>
      <c r="BP343" s="5"/>
      <c r="BQ343" s="25"/>
      <c r="BR343" s="25"/>
      <c r="BS343" s="586"/>
      <c r="BT343" s="586"/>
      <c r="BU343" s="586"/>
      <c r="BV343" s="586"/>
      <c r="BW343" s="586"/>
      <c r="BX343" s="586"/>
      <c r="BY343" s="586"/>
      <c r="BZ343" s="586"/>
      <c r="CA343" s="586"/>
      <c r="CB343" s="586"/>
      <c r="CC343" s="586"/>
      <c r="CD343" s="586"/>
      <c r="CE343" s="586"/>
      <c r="CF343" s="586"/>
      <c r="CG343" s="586"/>
      <c r="CH343" s="586"/>
      <c r="CI343" s="586"/>
      <c r="CJ343" s="586"/>
      <c r="CK343" s="586"/>
      <c r="CL343" s="586"/>
      <c r="CM343" s="586"/>
      <c r="CN343" s="586"/>
      <c r="CO343" s="586"/>
      <c r="CP343" s="586"/>
      <c r="CQ343" s="586"/>
      <c r="CR343" s="586"/>
      <c r="CS343" s="586"/>
      <c r="CT343" s="586"/>
      <c r="CU343" s="586"/>
      <c r="CV343" s="586"/>
      <c r="CW343" s="586"/>
      <c r="CX343" s="586"/>
      <c r="CY343" s="583"/>
      <c r="CZ343" s="584"/>
      <c r="DA343" s="584"/>
      <c r="DB343" s="584"/>
      <c r="DC343" s="584"/>
      <c r="DD343" s="584"/>
      <c r="DE343" s="584"/>
      <c r="DF343" s="584"/>
      <c r="DG343" s="584"/>
      <c r="DH343" s="585"/>
      <c r="DI343" s="614" t="s">
        <v>2</v>
      </c>
      <c r="DJ343" s="576"/>
      <c r="DK343" s="576"/>
      <c r="DL343" s="576"/>
      <c r="DM343" s="576"/>
      <c r="DN343" s="577"/>
      <c r="DO343" s="614" t="s">
        <v>3</v>
      </c>
      <c r="DP343" s="576"/>
      <c r="DQ343" s="576"/>
      <c r="DR343" s="576"/>
      <c r="DS343" s="576"/>
      <c r="DT343" s="576"/>
      <c r="DU343" s="576"/>
      <c r="DV343" s="576"/>
      <c r="DW343" s="576"/>
      <c r="DX343" s="577"/>
      <c r="DY343" s="5"/>
      <c r="DZ343" s="5"/>
      <c r="EA343" s="5"/>
      <c r="EB343" s="5"/>
      <c r="EC343" s="5"/>
      <c r="ED343" s="190"/>
      <c r="EE343" s="205"/>
      <c r="EF343" s="205"/>
      <c r="EG343" s="205"/>
      <c r="EH343" s="205"/>
      <c r="EI343" s="205"/>
      <c r="EJ343" s="205"/>
      <c r="EK343" s="205"/>
      <c r="EL343" s="205"/>
      <c r="EM343" s="205"/>
      <c r="EN343" s="205"/>
      <c r="EO343" s="205"/>
      <c r="EP343" s="205"/>
      <c r="EQ343" s="205"/>
      <c r="ER343" s="205"/>
      <c r="ES343" s="205"/>
      <c r="ET343" s="205"/>
      <c r="EU343" s="205"/>
      <c r="EV343" s="205"/>
      <c r="EW343" s="205"/>
      <c r="EX343" s="205"/>
      <c r="EY343" s="205"/>
      <c r="EZ343" s="205"/>
      <c r="FA343" s="205"/>
      <c r="FB343" s="205"/>
      <c r="FC343" s="205"/>
      <c r="FD343" s="205"/>
      <c r="FE343" s="205"/>
      <c r="FF343" s="205"/>
      <c r="FG343" s="205"/>
      <c r="FH343" s="205"/>
      <c r="FI343" s="205"/>
      <c r="FJ343" s="205"/>
      <c r="FK343" s="205"/>
      <c r="FL343" s="205"/>
      <c r="FM343" s="205"/>
      <c r="FN343" s="205"/>
      <c r="FO343" s="205"/>
      <c r="FP343" s="205"/>
      <c r="FQ343" s="205"/>
      <c r="FR343" s="205"/>
      <c r="FS343" s="205"/>
      <c r="FT343" s="205"/>
      <c r="FU343" s="205"/>
      <c r="FV343" s="205"/>
      <c r="FW343" s="205"/>
      <c r="FX343" s="205"/>
      <c r="FY343" s="205"/>
      <c r="FZ343" s="205"/>
      <c r="GA343" s="205"/>
      <c r="GB343" s="205"/>
      <c r="GC343" s="205"/>
      <c r="GD343" s="205"/>
      <c r="GE343" s="205"/>
      <c r="GF343" s="205"/>
      <c r="GG343" s="205"/>
      <c r="GH343" s="205"/>
      <c r="GI343" s="205"/>
      <c r="GJ343" s="205"/>
      <c r="GK343" s="205"/>
      <c r="GL343" s="205"/>
      <c r="GM343" s="205"/>
    </row>
    <row r="344" spans="1:195" s="237" customFormat="1" ht="4.5" customHeight="1" thickBot="1" x14ac:dyDescent="0.45">
      <c r="A344" s="5"/>
      <c r="B344" s="93"/>
      <c r="C344" s="93"/>
      <c r="D344" s="93"/>
      <c r="E344" s="588" t="s">
        <v>53</v>
      </c>
      <c r="F344" s="588"/>
      <c r="G344" s="588"/>
      <c r="H344" s="588"/>
      <c r="I344" s="588"/>
      <c r="J344" s="588"/>
      <c r="K344" s="588"/>
      <c r="L344" s="588"/>
      <c r="M344" s="588"/>
      <c r="N344" s="588"/>
      <c r="O344" s="588"/>
      <c r="P344" s="588"/>
      <c r="Q344" s="588"/>
      <c r="R344" s="588"/>
      <c r="S344" s="588"/>
      <c r="T344" s="588"/>
      <c r="U344" s="573"/>
      <c r="V344" s="573"/>
      <c r="W344" s="573"/>
      <c r="X344" s="573"/>
      <c r="Y344" s="573"/>
      <c r="Z344" s="573"/>
      <c r="AA344" s="573"/>
      <c r="AB344" s="573"/>
      <c r="AC344" s="573"/>
      <c r="AD344" s="573"/>
      <c r="AE344" s="573"/>
      <c r="AF344" s="573"/>
      <c r="AG344" s="573"/>
      <c r="AH344" s="573"/>
      <c r="AI344" s="573"/>
      <c r="AJ344" s="573"/>
      <c r="AK344" s="589"/>
      <c r="AL344" s="590"/>
      <c r="AM344" s="590"/>
      <c r="AN344" s="590"/>
      <c r="AO344" s="590"/>
      <c r="AP344" s="590"/>
      <c r="AQ344" s="590"/>
      <c r="AR344" s="590"/>
      <c r="AS344" s="581" t="s">
        <v>252</v>
      </c>
      <c r="AT344" s="582"/>
      <c r="AU344" s="167"/>
      <c r="AV344" s="164"/>
      <c r="AW344" s="164"/>
      <c r="AX344" s="164"/>
      <c r="AY344" s="164"/>
      <c r="AZ344" s="164"/>
      <c r="BA344" s="167"/>
      <c r="BB344" s="164"/>
      <c r="BC344" s="181"/>
      <c r="BD344" s="164"/>
      <c r="BE344" s="597"/>
      <c r="BF344" s="597"/>
      <c r="BG344" s="597"/>
      <c r="BH344" s="581" t="s">
        <v>51</v>
      </c>
      <c r="BI344" s="581"/>
      <c r="BJ344" s="582"/>
      <c r="BK344" s="5"/>
      <c r="BL344" s="5"/>
      <c r="BM344" s="5"/>
      <c r="BN344" s="5"/>
      <c r="BO344" s="5"/>
      <c r="BP344" s="5"/>
      <c r="BQ344" s="93"/>
      <c r="BR344" s="93"/>
      <c r="BS344" s="588" t="s">
        <v>53</v>
      </c>
      <c r="BT344" s="588"/>
      <c r="BU344" s="588"/>
      <c r="BV344" s="588"/>
      <c r="BW344" s="588"/>
      <c r="BX344" s="588"/>
      <c r="BY344" s="588"/>
      <c r="BZ344" s="588"/>
      <c r="CA344" s="588"/>
      <c r="CB344" s="588"/>
      <c r="CC344" s="588"/>
      <c r="CD344" s="588"/>
      <c r="CE344" s="588"/>
      <c r="CF344" s="588"/>
      <c r="CG344" s="588"/>
      <c r="CH344" s="588"/>
      <c r="CI344" s="573" t="s">
        <v>400</v>
      </c>
      <c r="CJ344" s="573"/>
      <c r="CK344" s="573"/>
      <c r="CL344" s="573"/>
      <c r="CM344" s="573"/>
      <c r="CN344" s="573"/>
      <c r="CO344" s="573"/>
      <c r="CP344" s="573"/>
      <c r="CQ344" s="573"/>
      <c r="CR344" s="573"/>
      <c r="CS344" s="573"/>
      <c r="CT344" s="573"/>
      <c r="CU344" s="573"/>
      <c r="CV344" s="573"/>
      <c r="CW344" s="573"/>
      <c r="CX344" s="573"/>
      <c r="CY344" s="589">
        <v>2000</v>
      </c>
      <c r="CZ344" s="590"/>
      <c r="DA344" s="590"/>
      <c r="DB344" s="590"/>
      <c r="DC344" s="590"/>
      <c r="DD344" s="590"/>
      <c r="DE344" s="590"/>
      <c r="DF344" s="590"/>
      <c r="DG344" s="581" t="s">
        <v>252</v>
      </c>
      <c r="DH344" s="582"/>
      <c r="DI344" s="167"/>
      <c r="DJ344" s="164"/>
      <c r="DK344" s="164"/>
      <c r="DL344" s="164"/>
      <c r="DM344" s="164"/>
      <c r="DN344" s="164"/>
      <c r="DO344" s="167"/>
      <c r="DP344" s="164"/>
      <c r="DQ344" s="181"/>
      <c r="DR344" s="164"/>
      <c r="DS344" s="597">
        <v>4</v>
      </c>
      <c r="DT344" s="597"/>
      <c r="DU344" s="597"/>
      <c r="DV344" s="581" t="s">
        <v>51</v>
      </c>
      <c r="DW344" s="581"/>
      <c r="DX344" s="582"/>
      <c r="DY344" s="5"/>
      <c r="DZ344" s="5"/>
      <c r="EA344" s="5"/>
      <c r="EB344" s="5"/>
      <c r="EC344" s="5"/>
      <c r="ED344" s="190"/>
      <c r="EE344" s="205"/>
      <c r="EF344" s="205"/>
      <c r="EG344" s="205"/>
      <c r="EH344" s="205"/>
      <c r="EI344" s="205"/>
      <c r="EJ344" s="205"/>
      <c r="EK344" s="205"/>
      <c r="EL344" s="205"/>
      <c r="EM344" s="205"/>
      <c r="EN344" s="205"/>
      <c r="EO344" s="205"/>
      <c r="EP344" s="205"/>
      <c r="EQ344" s="205"/>
      <c r="ER344" s="205"/>
      <c r="ES344" s="205"/>
      <c r="ET344" s="205"/>
      <c r="EU344" s="205"/>
      <c r="EV344" s="205"/>
      <c r="EW344" s="205"/>
      <c r="EX344" s="205"/>
      <c r="EY344" s="205"/>
      <c r="EZ344" s="205"/>
      <c r="FA344" s="205"/>
      <c r="FB344" s="205"/>
      <c r="FC344" s="205"/>
      <c r="FD344" s="205"/>
      <c r="FE344" s="205"/>
      <c r="FF344" s="205"/>
      <c r="FG344" s="205"/>
      <c r="FH344" s="205"/>
      <c r="FI344" s="205"/>
      <c r="FJ344" s="205"/>
      <c r="FK344" s="205"/>
      <c r="FL344" s="205"/>
      <c r="FM344" s="205"/>
      <c r="FN344" s="205"/>
      <c r="FO344" s="205"/>
      <c r="FP344" s="205"/>
      <c r="FQ344" s="205"/>
      <c r="FR344" s="205"/>
      <c r="FS344" s="205"/>
      <c r="FT344" s="205"/>
      <c r="FU344" s="205"/>
      <c r="FV344" s="205"/>
      <c r="FW344" s="205"/>
      <c r="FX344" s="205"/>
      <c r="FY344" s="205"/>
      <c r="FZ344" s="205"/>
      <c r="GA344" s="205"/>
      <c r="GB344" s="205"/>
      <c r="GC344" s="205"/>
      <c r="GD344" s="205"/>
      <c r="GE344" s="205"/>
      <c r="GF344" s="205"/>
      <c r="GG344" s="205"/>
      <c r="GH344" s="205"/>
      <c r="GI344" s="205"/>
      <c r="GJ344" s="205"/>
      <c r="GK344" s="205"/>
      <c r="GL344" s="205"/>
      <c r="GM344" s="205"/>
    </row>
    <row r="345" spans="1:195" s="237" customFormat="1" ht="18.75" customHeight="1" thickBot="1" x14ac:dyDescent="0.45">
      <c r="A345" s="5"/>
      <c r="B345" s="93"/>
      <c r="C345" s="93"/>
      <c r="D345" s="93"/>
      <c r="E345" s="588"/>
      <c r="F345" s="588"/>
      <c r="G345" s="588"/>
      <c r="H345" s="588"/>
      <c r="I345" s="588"/>
      <c r="J345" s="588"/>
      <c r="K345" s="588"/>
      <c r="L345" s="588"/>
      <c r="M345" s="588"/>
      <c r="N345" s="588"/>
      <c r="O345" s="588"/>
      <c r="P345" s="588"/>
      <c r="Q345" s="588"/>
      <c r="R345" s="588"/>
      <c r="S345" s="588"/>
      <c r="T345" s="588"/>
      <c r="U345" s="573"/>
      <c r="V345" s="573"/>
      <c r="W345" s="573"/>
      <c r="X345" s="573"/>
      <c r="Y345" s="573"/>
      <c r="Z345" s="573"/>
      <c r="AA345" s="573"/>
      <c r="AB345" s="573"/>
      <c r="AC345" s="573"/>
      <c r="AD345" s="573"/>
      <c r="AE345" s="573"/>
      <c r="AF345" s="573"/>
      <c r="AG345" s="573"/>
      <c r="AH345" s="573"/>
      <c r="AI345" s="573"/>
      <c r="AJ345" s="573"/>
      <c r="AK345" s="591"/>
      <c r="AL345" s="592"/>
      <c r="AM345" s="592"/>
      <c r="AN345" s="592"/>
      <c r="AO345" s="592"/>
      <c r="AP345" s="592"/>
      <c r="AQ345" s="592"/>
      <c r="AR345" s="592"/>
      <c r="AS345" s="595"/>
      <c r="AT345" s="596"/>
      <c r="AU345" s="94"/>
      <c r="AV345" s="165"/>
      <c r="AW345" s="600"/>
      <c r="AX345" s="601"/>
      <c r="AY345" s="165"/>
      <c r="AZ345" s="165"/>
      <c r="BA345" s="94"/>
      <c r="BB345" s="25"/>
      <c r="BC345" s="600"/>
      <c r="BD345" s="601"/>
      <c r="BE345" s="598"/>
      <c r="BF345" s="598"/>
      <c r="BG345" s="598"/>
      <c r="BH345" s="595"/>
      <c r="BI345" s="595"/>
      <c r="BJ345" s="596"/>
      <c r="BK345" s="5"/>
      <c r="BL345" s="5"/>
      <c r="BM345" s="5"/>
      <c r="BN345" s="5"/>
      <c r="BO345" s="5"/>
      <c r="BP345" s="5"/>
      <c r="BQ345" s="93"/>
      <c r="BR345" s="93"/>
      <c r="BS345" s="588"/>
      <c r="BT345" s="588"/>
      <c r="BU345" s="588"/>
      <c r="BV345" s="588"/>
      <c r="BW345" s="588"/>
      <c r="BX345" s="588"/>
      <c r="BY345" s="588"/>
      <c r="BZ345" s="588"/>
      <c r="CA345" s="588"/>
      <c r="CB345" s="588"/>
      <c r="CC345" s="588"/>
      <c r="CD345" s="588"/>
      <c r="CE345" s="588"/>
      <c r="CF345" s="588"/>
      <c r="CG345" s="588"/>
      <c r="CH345" s="588"/>
      <c r="CI345" s="573"/>
      <c r="CJ345" s="573"/>
      <c r="CK345" s="573"/>
      <c r="CL345" s="573"/>
      <c r="CM345" s="573"/>
      <c r="CN345" s="573"/>
      <c r="CO345" s="573"/>
      <c r="CP345" s="573"/>
      <c r="CQ345" s="573"/>
      <c r="CR345" s="573"/>
      <c r="CS345" s="573"/>
      <c r="CT345" s="573"/>
      <c r="CU345" s="573"/>
      <c r="CV345" s="573"/>
      <c r="CW345" s="573"/>
      <c r="CX345" s="573"/>
      <c r="CY345" s="591"/>
      <c r="CZ345" s="592"/>
      <c r="DA345" s="592"/>
      <c r="DB345" s="592"/>
      <c r="DC345" s="592"/>
      <c r="DD345" s="592"/>
      <c r="DE345" s="592"/>
      <c r="DF345" s="592"/>
      <c r="DG345" s="595"/>
      <c r="DH345" s="596"/>
      <c r="DI345" s="94"/>
      <c r="DJ345" s="165"/>
      <c r="DK345" s="600"/>
      <c r="DL345" s="601"/>
      <c r="DM345" s="165"/>
      <c r="DN345" s="165"/>
      <c r="DO345" s="94"/>
      <c r="DP345" s="25"/>
      <c r="DQ345" s="600" t="s">
        <v>486</v>
      </c>
      <c r="DR345" s="601"/>
      <c r="DS345" s="598"/>
      <c r="DT345" s="598"/>
      <c r="DU345" s="598"/>
      <c r="DV345" s="595"/>
      <c r="DW345" s="595"/>
      <c r="DX345" s="596"/>
      <c r="DY345" s="5"/>
      <c r="DZ345" s="5"/>
      <c r="EA345" s="5"/>
      <c r="EB345" s="5"/>
      <c r="EC345" s="5"/>
      <c r="ED345" s="190"/>
      <c r="EE345" s="205"/>
      <c r="EF345" s="205"/>
      <c r="EG345" s="205"/>
      <c r="EH345" s="205"/>
      <c r="EI345" s="205"/>
      <c r="EJ345" s="205"/>
      <c r="EK345" s="205"/>
      <c r="EL345" s="205"/>
      <c r="EM345" s="205"/>
      <c r="EN345" s="205"/>
      <c r="EO345" s="205"/>
      <c r="EP345" s="205"/>
      <c r="EQ345" s="205"/>
      <c r="ER345" s="205"/>
      <c r="ES345" s="205"/>
      <c r="ET345" s="205"/>
      <c r="EU345" s="205"/>
      <c r="EV345" s="205"/>
      <c r="EW345" s="205"/>
      <c r="EX345" s="205"/>
      <c r="EY345" s="205"/>
      <c r="EZ345" s="205"/>
      <c r="FA345" s="205"/>
      <c r="FB345" s="205"/>
      <c r="FC345" s="205"/>
      <c r="FD345" s="205"/>
      <c r="FE345" s="205"/>
      <c r="FF345" s="205"/>
      <c r="FG345" s="205"/>
      <c r="FH345" s="205"/>
      <c r="FI345" s="205"/>
      <c r="FJ345" s="205"/>
      <c r="FK345" s="205"/>
      <c r="FL345" s="205"/>
      <c r="FM345" s="205"/>
      <c r="FN345" s="205"/>
      <c r="FO345" s="205"/>
      <c r="FP345" s="205"/>
      <c r="FQ345" s="205"/>
      <c r="FR345" s="205"/>
      <c r="FS345" s="205"/>
      <c r="FT345" s="205"/>
      <c r="FU345" s="205"/>
      <c r="FV345" s="205"/>
      <c r="FW345" s="205"/>
      <c r="FX345" s="205"/>
      <c r="FY345" s="205"/>
      <c r="FZ345" s="205"/>
      <c r="GA345" s="205"/>
      <c r="GB345" s="205"/>
      <c r="GC345" s="205"/>
      <c r="GD345" s="205"/>
      <c r="GE345" s="205"/>
      <c r="GF345" s="205"/>
      <c r="GG345" s="205"/>
      <c r="GH345" s="205"/>
      <c r="GI345" s="205"/>
      <c r="GJ345" s="205"/>
      <c r="GK345" s="205"/>
      <c r="GL345" s="205"/>
      <c r="GM345" s="205"/>
    </row>
    <row r="346" spans="1:195" s="237" customFormat="1" ht="4.5" customHeight="1" x14ac:dyDescent="0.4">
      <c r="A346" s="5"/>
      <c r="B346" s="93"/>
      <c r="C346" s="93"/>
      <c r="D346" s="93"/>
      <c r="E346" s="588"/>
      <c r="F346" s="588"/>
      <c r="G346" s="588"/>
      <c r="H346" s="588"/>
      <c r="I346" s="588"/>
      <c r="J346" s="588"/>
      <c r="K346" s="588"/>
      <c r="L346" s="588"/>
      <c r="M346" s="588"/>
      <c r="N346" s="588"/>
      <c r="O346" s="588"/>
      <c r="P346" s="588"/>
      <c r="Q346" s="588"/>
      <c r="R346" s="588"/>
      <c r="S346" s="588"/>
      <c r="T346" s="588"/>
      <c r="U346" s="573"/>
      <c r="V346" s="573"/>
      <c r="W346" s="573"/>
      <c r="X346" s="573"/>
      <c r="Y346" s="573"/>
      <c r="Z346" s="573"/>
      <c r="AA346" s="573"/>
      <c r="AB346" s="573"/>
      <c r="AC346" s="573"/>
      <c r="AD346" s="573"/>
      <c r="AE346" s="573"/>
      <c r="AF346" s="573"/>
      <c r="AG346" s="573"/>
      <c r="AH346" s="573"/>
      <c r="AI346" s="573"/>
      <c r="AJ346" s="573"/>
      <c r="AK346" s="593"/>
      <c r="AL346" s="594"/>
      <c r="AM346" s="594"/>
      <c r="AN346" s="594"/>
      <c r="AO346" s="594"/>
      <c r="AP346" s="594"/>
      <c r="AQ346" s="594"/>
      <c r="AR346" s="594"/>
      <c r="AS346" s="584"/>
      <c r="AT346" s="585"/>
      <c r="AU346" s="168"/>
      <c r="AV346" s="166"/>
      <c r="AW346" s="166"/>
      <c r="AX346" s="166"/>
      <c r="AY346" s="166"/>
      <c r="AZ346" s="166"/>
      <c r="BA346" s="168"/>
      <c r="BB346" s="180"/>
      <c r="BC346" s="180"/>
      <c r="BD346" s="166"/>
      <c r="BE346" s="599"/>
      <c r="BF346" s="599"/>
      <c r="BG346" s="599"/>
      <c r="BH346" s="584"/>
      <c r="BI346" s="584"/>
      <c r="BJ346" s="585"/>
      <c r="BK346" s="5"/>
      <c r="BL346" s="5"/>
      <c r="BM346" s="5"/>
      <c r="BN346" s="5"/>
      <c r="BO346" s="5"/>
      <c r="BP346" s="5"/>
      <c r="BQ346" s="93"/>
      <c r="BR346" s="93"/>
      <c r="BS346" s="588"/>
      <c r="BT346" s="588"/>
      <c r="BU346" s="588"/>
      <c r="BV346" s="588"/>
      <c r="BW346" s="588"/>
      <c r="BX346" s="588"/>
      <c r="BY346" s="588"/>
      <c r="BZ346" s="588"/>
      <c r="CA346" s="588"/>
      <c r="CB346" s="588"/>
      <c r="CC346" s="588"/>
      <c r="CD346" s="588"/>
      <c r="CE346" s="588"/>
      <c r="CF346" s="588"/>
      <c r="CG346" s="588"/>
      <c r="CH346" s="588"/>
      <c r="CI346" s="573"/>
      <c r="CJ346" s="573"/>
      <c r="CK346" s="573"/>
      <c r="CL346" s="573"/>
      <c r="CM346" s="573"/>
      <c r="CN346" s="573"/>
      <c r="CO346" s="573"/>
      <c r="CP346" s="573"/>
      <c r="CQ346" s="573"/>
      <c r="CR346" s="573"/>
      <c r="CS346" s="573"/>
      <c r="CT346" s="573"/>
      <c r="CU346" s="573"/>
      <c r="CV346" s="573"/>
      <c r="CW346" s="573"/>
      <c r="CX346" s="573"/>
      <c r="CY346" s="593"/>
      <c r="CZ346" s="594"/>
      <c r="DA346" s="594"/>
      <c r="DB346" s="594"/>
      <c r="DC346" s="594"/>
      <c r="DD346" s="594"/>
      <c r="DE346" s="594"/>
      <c r="DF346" s="594"/>
      <c r="DG346" s="584"/>
      <c r="DH346" s="585"/>
      <c r="DI346" s="168"/>
      <c r="DJ346" s="166"/>
      <c r="DK346" s="166"/>
      <c r="DL346" s="166"/>
      <c r="DM346" s="166"/>
      <c r="DN346" s="166"/>
      <c r="DO346" s="168"/>
      <c r="DP346" s="180"/>
      <c r="DQ346" s="180"/>
      <c r="DR346" s="166"/>
      <c r="DS346" s="599"/>
      <c r="DT346" s="599"/>
      <c r="DU346" s="599"/>
      <c r="DV346" s="584"/>
      <c r="DW346" s="584"/>
      <c r="DX346" s="585"/>
      <c r="DY346" s="5"/>
      <c r="DZ346" s="5"/>
      <c r="EA346" s="5"/>
      <c r="EB346" s="5"/>
      <c r="EC346" s="5"/>
      <c r="ED346" s="190"/>
      <c r="EE346" s="205"/>
      <c r="EF346" s="205"/>
      <c r="EG346" s="205"/>
      <c r="EH346" s="205"/>
      <c r="EI346" s="205"/>
      <c r="EJ346" s="205"/>
      <c r="EK346" s="205"/>
      <c r="EL346" s="205"/>
      <c r="EM346" s="205"/>
      <c r="EN346" s="205"/>
      <c r="EO346" s="205"/>
      <c r="EP346" s="205"/>
      <c r="EQ346" s="205"/>
      <c r="ER346" s="205"/>
      <c r="ES346" s="205"/>
      <c r="ET346" s="205"/>
      <c r="EU346" s="205"/>
      <c r="EV346" s="205"/>
      <c r="EW346" s="205"/>
      <c r="EX346" s="205"/>
      <c r="EY346" s="205"/>
      <c r="EZ346" s="205"/>
      <c r="FA346" s="205"/>
      <c r="FB346" s="205"/>
      <c r="FC346" s="205"/>
      <c r="FD346" s="205"/>
      <c r="FE346" s="205"/>
      <c r="FF346" s="205"/>
      <c r="FG346" s="205"/>
      <c r="FH346" s="205"/>
      <c r="FI346" s="205"/>
      <c r="FJ346" s="205"/>
      <c r="FK346" s="205"/>
      <c r="FL346" s="205"/>
      <c r="FM346" s="205"/>
      <c r="FN346" s="205"/>
      <c r="FO346" s="205"/>
      <c r="FP346" s="205"/>
      <c r="FQ346" s="205"/>
      <c r="FR346" s="205"/>
      <c r="FS346" s="205"/>
      <c r="FT346" s="205"/>
      <c r="FU346" s="205"/>
      <c r="FV346" s="205"/>
      <c r="FW346" s="205"/>
      <c r="FX346" s="205"/>
      <c r="FY346" s="205"/>
      <c r="FZ346" s="205"/>
      <c r="GA346" s="205"/>
      <c r="GB346" s="205"/>
      <c r="GC346" s="205"/>
      <c r="GD346" s="205"/>
      <c r="GE346" s="205"/>
      <c r="GF346" s="205"/>
      <c r="GG346" s="205"/>
      <c r="GH346" s="205"/>
      <c r="GI346" s="205"/>
      <c r="GJ346" s="205"/>
      <c r="GK346" s="205"/>
      <c r="GL346" s="205"/>
      <c r="GM346" s="205"/>
    </row>
    <row r="347" spans="1:195" s="237" customFormat="1" ht="4.5" customHeight="1" thickBot="1" x14ac:dyDescent="0.45">
      <c r="A347" s="5"/>
      <c r="B347" s="93"/>
      <c r="C347" s="93"/>
      <c r="D347" s="93"/>
      <c r="E347" s="588" t="s">
        <v>146</v>
      </c>
      <c r="F347" s="588"/>
      <c r="G347" s="588"/>
      <c r="H347" s="588"/>
      <c r="I347" s="588"/>
      <c r="J347" s="588"/>
      <c r="K347" s="588"/>
      <c r="L347" s="588"/>
      <c r="M347" s="588"/>
      <c r="N347" s="588"/>
      <c r="O347" s="588"/>
      <c r="P347" s="588"/>
      <c r="Q347" s="588"/>
      <c r="R347" s="588"/>
      <c r="S347" s="588"/>
      <c r="T347" s="588"/>
      <c r="U347" s="573"/>
      <c r="V347" s="573"/>
      <c r="W347" s="573"/>
      <c r="X347" s="573"/>
      <c r="Y347" s="573"/>
      <c r="Z347" s="573"/>
      <c r="AA347" s="573"/>
      <c r="AB347" s="573"/>
      <c r="AC347" s="573"/>
      <c r="AD347" s="573"/>
      <c r="AE347" s="573"/>
      <c r="AF347" s="573"/>
      <c r="AG347" s="573"/>
      <c r="AH347" s="573"/>
      <c r="AI347" s="573"/>
      <c r="AJ347" s="573"/>
      <c r="AK347" s="589"/>
      <c r="AL347" s="590"/>
      <c r="AM347" s="590"/>
      <c r="AN347" s="590"/>
      <c r="AO347" s="590"/>
      <c r="AP347" s="590"/>
      <c r="AQ347" s="590"/>
      <c r="AR347" s="590"/>
      <c r="AS347" s="581" t="s">
        <v>252</v>
      </c>
      <c r="AT347" s="582"/>
      <c r="AU347" s="250"/>
      <c r="AV347" s="251"/>
      <c r="AW347" s="251"/>
      <c r="AX347" s="251"/>
      <c r="AY347" s="251"/>
      <c r="AZ347" s="251"/>
      <c r="BA347" s="250"/>
      <c r="BB347" s="251"/>
      <c r="BC347" s="256"/>
      <c r="BD347" s="251"/>
      <c r="BE347" s="597"/>
      <c r="BF347" s="597"/>
      <c r="BG347" s="597"/>
      <c r="BH347" s="581" t="s">
        <v>51</v>
      </c>
      <c r="BI347" s="581"/>
      <c r="BJ347" s="582"/>
      <c r="BK347" s="5"/>
      <c r="BL347" s="5"/>
      <c r="BM347" s="5"/>
      <c r="BN347" s="5"/>
      <c r="BO347" s="5"/>
      <c r="BP347" s="5"/>
      <c r="BQ347" s="93"/>
      <c r="BR347" s="93"/>
      <c r="BS347" s="588" t="s">
        <v>146</v>
      </c>
      <c r="BT347" s="588"/>
      <c r="BU347" s="588"/>
      <c r="BV347" s="588"/>
      <c r="BW347" s="588"/>
      <c r="BX347" s="588"/>
      <c r="BY347" s="588"/>
      <c r="BZ347" s="588"/>
      <c r="CA347" s="588"/>
      <c r="CB347" s="588"/>
      <c r="CC347" s="588"/>
      <c r="CD347" s="588"/>
      <c r="CE347" s="588"/>
      <c r="CF347" s="588"/>
      <c r="CG347" s="588"/>
      <c r="CH347" s="588"/>
      <c r="CI347" s="573" t="s">
        <v>400</v>
      </c>
      <c r="CJ347" s="573"/>
      <c r="CK347" s="573"/>
      <c r="CL347" s="573"/>
      <c r="CM347" s="573"/>
      <c r="CN347" s="573"/>
      <c r="CO347" s="573"/>
      <c r="CP347" s="573"/>
      <c r="CQ347" s="573"/>
      <c r="CR347" s="573"/>
      <c r="CS347" s="573"/>
      <c r="CT347" s="573"/>
      <c r="CU347" s="573"/>
      <c r="CV347" s="573"/>
      <c r="CW347" s="573"/>
      <c r="CX347" s="573"/>
      <c r="CY347" s="589">
        <v>2000</v>
      </c>
      <c r="CZ347" s="590"/>
      <c r="DA347" s="590"/>
      <c r="DB347" s="590"/>
      <c r="DC347" s="590"/>
      <c r="DD347" s="590"/>
      <c r="DE347" s="590"/>
      <c r="DF347" s="590"/>
      <c r="DG347" s="581" t="s">
        <v>252</v>
      </c>
      <c r="DH347" s="582"/>
      <c r="DI347" s="167"/>
      <c r="DJ347" s="164"/>
      <c r="DK347" s="164"/>
      <c r="DL347" s="164"/>
      <c r="DM347" s="164"/>
      <c r="DN347" s="164"/>
      <c r="DO347" s="167"/>
      <c r="DP347" s="164"/>
      <c r="DQ347" s="181"/>
      <c r="DR347" s="164"/>
      <c r="DS347" s="597">
        <v>4</v>
      </c>
      <c r="DT347" s="597"/>
      <c r="DU347" s="597"/>
      <c r="DV347" s="581" t="s">
        <v>51</v>
      </c>
      <c r="DW347" s="581"/>
      <c r="DX347" s="582"/>
      <c r="DY347" s="5"/>
      <c r="DZ347" s="5"/>
      <c r="EA347" s="5"/>
      <c r="EB347" s="5"/>
      <c r="EC347" s="5"/>
      <c r="ED347" s="190"/>
      <c r="EE347" s="205"/>
      <c r="EF347" s="205"/>
      <c r="EG347" s="205"/>
      <c r="EH347" s="205"/>
      <c r="EI347" s="205"/>
      <c r="EJ347" s="205"/>
      <c r="EK347" s="205"/>
      <c r="EL347" s="205"/>
      <c r="EM347" s="205"/>
      <c r="EN347" s="205"/>
      <c r="EO347" s="205"/>
      <c r="EP347" s="205"/>
      <c r="EQ347" s="205"/>
      <c r="ER347" s="205"/>
      <c r="ES347" s="205"/>
      <c r="ET347" s="205"/>
      <c r="EU347" s="205"/>
      <c r="EV347" s="205"/>
      <c r="EW347" s="205"/>
      <c r="EX347" s="205"/>
      <c r="EY347" s="205"/>
      <c r="EZ347" s="205"/>
      <c r="FA347" s="205"/>
      <c r="FB347" s="205"/>
      <c r="FC347" s="205"/>
      <c r="FD347" s="205"/>
      <c r="FE347" s="205"/>
      <c r="FF347" s="205"/>
      <c r="FG347" s="205"/>
      <c r="FH347" s="205"/>
      <c r="FI347" s="205"/>
      <c r="FJ347" s="205"/>
      <c r="FK347" s="205"/>
      <c r="FL347" s="205"/>
      <c r="FM347" s="205"/>
      <c r="FN347" s="205"/>
      <c r="FO347" s="205"/>
      <c r="FP347" s="205"/>
      <c r="FQ347" s="205"/>
      <c r="FR347" s="205"/>
      <c r="FS347" s="205"/>
      <c r="FT347" s="205"/>
      <c r="FU347" s="205"/>
      <c r="FV347" s="205"/>
      <c r="FW347" s="205"/>
      <c r="FX347" s="205"/>
      <c r="FY347" s="205"/>
      <c r="FZ347" s="205"/>
      <c r="GA347" s="205"/>
      <c r="GB347" s="205"/>
      <c r="GC347" s="205"/>
      <c r="GD347" s="205"/>
      <c r="GE347" s="205"/>
      <c r="GF347" s="205"/>
      <c r="GG347" s="205"/>
      <c r="GH347" s="205"/>
      <c r="GI347" s="205"/>
      <c r="GJ347" s="205"/>
      <c r="GK347" s="205"/>
      <c r="GL347" s="205"/>
      <c r="GM347" s="205"/>
    </row>
    <row r="348" spans="1:195" s="237" customFormat="1" ht="18.75" customHeight="1" thickBot="1" x14ac:dyDescent="0.45">
      <c r="A348" s="5"/>
      <c r="B348" s="93"/>
      <c r="C348" s="93"/>
      <c r="D348" s="93"/>
      <c r="E348" s="588"/>
      <c r="F348" s="588"/>
      <c r="G348" s="588"/>
      <c r="H348" s="588"/>
      <c r="I348" s="588"/>
      <c r="J348" s="588"/>
      <c r="K348" s="588"/>
      <c r="L348" s="588"/>
      <c r="M348" s="588"/>
      <c r="N348" s="588"/>
      <c r="O348" s="588"/>
      <c r="P348" s="588"/>
      <c r="Q348" s="588"/>
      <c r="R348" s="588"/>
      <c r="S348" s="588"/>
      <c r="T348" s="588"/>
      <c r="U348" s="573"/>
      <c r="V348" s="573"/>
      <c r="W348" s="573"/>
      <c r="X348" s="573"/>
      <c r="Y348" s="573"/>
      <c r="Z348" s="573"/>
      <c r="AA348" s="573"/>
      <c r="AB348" s="573"/>
      <c r="AC348" s="573"/>
      <c r="AD348" s="573"/>
      <c r="AE348" s="573"/>
      <c r="AF348" s="573"/>
      <c r="AG348" s="573"/>
      <c r="AH348" s="573"/>
      <c r="AI348" s="573"/>
      <c r="AJ348" s="573"/>
      <c r="AK348" s="591"/>
      <c r="AL348" s="592"/>
      <c r="AM348" s="592"/>
      <c r="AN348" s="592"/>
      <c r="AO348" s="592"/>
      <c r="AP348" s="592"/>
      <c r="AQ348" s="592"/>
      <c r="AR348" s="592"/>
      <c r="AS348" s="595"/>
      <c r="AT348" s="596"/>
      <c r="AU348" s="94"/>
      <c r="AV348" s="254"/>
      <c r="AW348" s="600"/>
      <c r="AX348" s="601"/>
      <c r="AY348" s="254"/>
      <c r="AZ348" s="254"/>
      <c r="BA348" s="94"/>
      <c r="BB348" s="25"/>
      <c r="BC348" s="600"/>
      <c r="BD348" s="601"/>
      <c r="BE348" s="598"/>
      <c r="BF348" s="598"/>
      <c r="BG348" s="598"/>
      <c r="BH348" s="595"/>
      <c r="BI348" s="595"/>
      <c r="BJ348" s="596"/>
      <c r="BK348" s="5"/>
      <c r="BL348" s="5"/>
      <c r="BM348" s="5"/>
      <c r="BN348" s="5"/>
      <c r="BO348" s="5"/>
      <c r="BP348" s="5"/>
      <c r="BQ348" s="93"/>
      <c r="BR348" s="93"/>
      <c r="BS348" s="588"/>
      <c r="BT348" s="588"/>
      <c r="BU348" s="588"/>
      <c r="BV348" s="588"/>
      <c r="BW348" s="588"/>
      <c r="BX348" s="588"/>
      <c r="BY348" s="588"/>
      <c r="BZ348" s="588"/>
      <c r="CA348" s="588"/>
      <c r="CB348" s="588"/>
      <c r="CC348" s="588"/>
      <c r="CD348" s="588"/>
      <c r="CE348" s="588"/>
      <c r="CF348" s="588"/>
      <c r="CG348" s="588"/>
      <c r="CH348" s="588"/>
      <c r="CI348" s="573"/>
      <c r="CJ348" s="573"/>
      <c r="CK348" s="573"/>
      <c r="CL348" s="573"/>
      <c r="CM348" s="573"/>
      <c r="CN348" s="573"/>
      <c r="CO348" s="573"/>
      <c r="CP348" s="573"/>
      <c r="CQ348" s="573"/>
      <c r="CR348" s="573"/>
      <c r="CS348" s="573"/>
      <c r="CT348" s="573"/>
      <c r="CU348" s="573"/>
      <c r="CV348" s="573"/>
      <c r="CW348" s="573"/>
      <c r="CX348" s="573"/>
      <c r="CY348" s="591"/>
      <c r="CZ348" s="592"/>
      <c r="DA348" s="592"/>
      <c r="DB348" s="592"/>
      <c r="DC348" s="592"/>
      <c r="DD348" s="592"/>
      <c r="DE348" s="592"/>
      <c r="DF348" s="592"/>
      <c r="DG348" s="595"/>
      <c r="DH348" s="596"/>
      <c r="DI348" s="94"/>
      <c r="DJ348" s="165"/>
      <c r="DK348" s="600"/>
      <c r="DL348" s="601"/>
      <c r="DM348" s="165"/>
      <c r="DN348" s="165"/>
      <c r="DO348" s="94"/>
      <c r="DP348" s="25"/>
      <c r="DQ348" s="600" t="s">
        <v>253</v>
      </c>
      <c r="DR348" s="601"/>
      <c r="DS348" s="598"/>
      <c r="DT348" s="598"/>
      <c r="DU348" s="598"/>
      <c r="DV348" s="595"/>
      <c r="DW348" s="595"/>
      <c r="DX348" s="596"/>
      <c r="DY348" s="5"/>
      <c r="DZ348" s="5"/>
      <c r="EA348" s="5"/>
      <c r="EB348" s="5"/>
      <c r="EC348" s="5"/>
      <c r="ED348" s="207"/>
      <c r="EE348" s="207"/>
      <c r="EF348" s="206"/>
      <c r="EG348" s="206"/>
      <c r="EH348" s="206"/>
      <c r="EI348" s="206"/>
      <c r="EJ348" s="206"/>
      <c r="EK348" s="206"/>
      <c r="EL348" s="206"/>
      <c r="EM348" s="206"/>
      <c r="EN348" s="246"/>
      <c r="EO348" s="246"/>
      <c r="EP348" s="246"/>
      <c r="EQ348" s="205"/>
      <c r="ER348" s="247"/>
      <c r="ES348" s="247"/>
      <c r="ET348" s="247"/>
      <c r="EU348" s="205"/>
      <c r="EV348" s="247"/>
      <c r="EW348" s="205"/>
      <c r="EX348" s="205"/>
      <c r="EY348" s="205"/>
      <c r="EZ348" s="205"/>
      <c r="FA348" s="205"/>
      <c r="FB348" s="205"/>
      <c r="FC348" s="205"/>
      <c r="FD348" s="205"/>
      <c r="FE348" s="205"/>
      <c r="FF348" s="205"/>
      <c r="FG348" s="205"/>
      <c r="FH348" s="205"/>
      <c r="FI348" s="205"/>
      <c r="FJ348" s="205"/>
      <c r="FK348" s="205"/>
      <c r="FL348" s="205"/>
      <c r="FM348" s="205"/>
      <c r="FN348" s="205"/>
      <c r="FO348" s="205"/>
      <c r="FP348" s="205"/>
      <c r="FQ348" s="205"/>
      <c r="FR348" s="205"/>
      <c r="FS348" s="205"/>
      <c r="FT348" s="205"/>
      <c r="FU348" s="205"/>
      <c r="FV348" s="205"/>
      <c r="FW348" s="205"/>
      <c r="FX348" s="205"/>
      <c r="FY348" s="205"/>
      <c r="FZ348" s="205"/>
      <c r="GA348" s="205"/>
      <c r="GB348" s="205"/>
      <c r="GC348" s="205"/>
      <c r="GD348" s="205"/>
      <c r="GE348" s="205"/>
      <c r="GF348" s="205"/>
      <c r="GG348" s="205"/>
      <c r="GH348" s="205"/>
      <c r="GI348" s="205"/>
      <c r="GJ348" s="205"/>
      <c r="GK348" s="205"/>
      <c r="GL348" s="205"/>
      <c r="GM348" s="205"/>
    </row>
    <row r="349" spans="1:195" s="237" customFormat="1" ht="4.5" customHeight="1" x14ac:dyDescent="0.4">
      <c r="A349" s="5"/>
      <c r="B349" s="93"/>
      <c r="C349" s="93"/>
      <c r="D349" s="93"/>
      <c r="E349" s="588"/>
      <c r="F349" s="588"/>
      <c r="G349" s="588"/>
      <c r="H349" s="588"/>
      <c r="I349" s="588"/>
      <c r="J349" s="588"/>
      <c r="K349" s="588"/>
      <c r="L349" s="588"/>
      <c r="M349" s="588"/>
      <c r="N349" s="588"/>
      <c r="O349" s="588"/>
      <c r="P349" s="588"/>
      <c r="Q349" s="588"/>
      <c r="R349" s="588"/>
      <c r="S349" s="588"/>
      <c r="T349" s="588"/>
      <c r="U349" s="573"/>
      <c r="V349" s="573"/>
      <c r="W349" s="573"/>
      <c r="X349" s="573"/>
      <c r="Y349" s="573"/>
      <c r="Z349" s="573"/>
      <c r="AA349" s="573"/>
      <c r="AB349" s="573"/>
      <c r="AC349" s="573"/>
      <c r="AD349" s="573"/>
      <c r="AE349" s="573"/>
      <c r="AF349" s="573"/>
      <c r="AG349" s="573"/>
      <c r="AH349" s="573"/>
      <c r="AI349" s="573"/>
      <c r="AJ349" s="573"/>
      <c r="AK349" s="593"/>
      <c r="AL349" s="594"/>
      <c r="AM349" s="594"/>
      <c r="AN349" s="594"/>
      <c r="AO349" s="594"/>
      <c r="AP349" s="594"/>
      <c r="AQ349" s="594"/>
      <c r="AR349" s="594"/>
      <c r="AS349" s="584"/>
      <c r="AT349" s="585"/>
      <c r="AU349" s="252"/>
      <c r="AV349" s="253"/>
      <c r="AW349" s="253"/>
      <c r="AX349" s="253"/>
      <c r="AY349" s="253"/>
      <c r="AZ349" s="253"/>
      <c r="BA349" s="252"/>
      <c r="BB349" s="255"/>
      <c r="BC349" s="255"/>
      <c r="BD349" s="253"/>
      <c r="BE349" s="599"/>
      <c r="BF349" s="599"/>
      <c r="BG349" s="599"/>
      <c r="BH349" s="584"/>
      <c r="BI349" s="584"/>
      <c r="BJ349" s="585"/>
      <c r="BK349" s="5"/>
      <c r="BL349" s="5"/>
      <c r="BM349" s="5"/>
      <c r="BN349" s="5"/>
      <c r="BO349" s="5"/>
      <c r="BP349" s="5"/>
      <c r="BQ349" s="93"/>
      <c r="BR349" s="93"/>
      <c r="BS349" s="588"/>
      <c r="BT349" s="588"/>
      <c r="BU349" s="588"/>
      <c r="BV349" s="588"/>
      <c r="BW349" s="588"/>
      <c r="BX349" s="588"/>
      <c r="BY349" s="588"/>
      <c r="BZ349" s="588"/>
      <c r="CA349" s="588"/>
      <c r="CB349" s="588"/>
      <c r="CC349" s="588"/>
      <c r="CD349" s="588"/>
      <c r="CE349" s="588"/>
      <c r="CF349" s="588"/>
      <c r="CG349" s="588"/>
      <c r="CH349" s="588"/>
      <c r="CI349" s="573"/>
      <c r="CJ349" s="573"/>
      <c r="CK349" s="573"/>
      <c r="CL349" s="573"/>
      <c r="CM349" s="573"/>
      <c r="CN349" s="573"/>
      <c r="CO349" s="573"/>
      <c r="CP349" s="573"/>
      <c r="CQ349" s="573"/>
      <c r="CR349" s="573"/>
      <c r="CS349" s="573"/>
      <c r="CT349" s="573"/>
      <c r="CU349" s="573"/>
      <c r="CV349" s="573"/>
      <c r="CW349" s="573"/>
      <c r="CX349" s="573"/>
      <c r="CY349" s="593"/>
      <c r="CZ349" s="594"/>
      <c r="DA349" s="594"/>
      <c r="DB349" s="594"/>
      <c r="DC349" s="594"/>
      <c r="DD349" s="594"/>
      <c r="DE349" s="594"/>
      <c r="DF349" s="594"/>
      <c r="DG349" s="584"/>
      <c r="DH349" s="585"/>
      <c r="DI349" s="168"/>
      <c r="DJ349" s="166"/>
      <c r="DK349" s="166"/>
      <c r="DL349" s="166"/>
      <c r="DM349" s="166"/>
      <c r="DN349" s="166"/>
      <c r="DO349" s="168"/>
      <c r="DP349" s="180"/>
      <c r="DQ349" s="180"/>
      <c r="DR349" s="166"/>
      <c r="DS349" s="599"/>
      <c r="DT349" s="599"/>
      <c r="DU349" s="599"/>
      <c r="DV349" s="584"/>
      <c r="DW349" s="584"/>
      <c r="DX349" s="585"/>
      <c r="DY349" s="5"/>
      <c r="DZ349" s="5"/>
      <c r="EA349" s="5"/>
      <c r="EB349" s="5"/>
      <c r="EC349" s="5"/>
      <c r="ED349" s="207"/>
      <c r="EE349" s="207"/>
      <c r="EF349" s="206"/>
      <c r="EG349" s="206"/>
      <c r="EI349" s="206"/>
      <c r="EJ349" s="206"/>
      <c r="EK349" s="206"/>
      <c r="EL349" s="206"/>
      <c r="EM349" s="206"/>
      <c r="EN349" s="246"/>
      <c r="EO349" s="246"/>
      <c r="EP349" s="205"/>
      <c r="EQ349" s="205"/>
      <c r="ER349" s="247"/>
      <c r="ES349" s="205"/>
      <c r="ET349" s="205"/>
      <c r="EU349" s="247"/>
      <c r="EV349" s="205"/>
      <c r="EW349" s="205"/>
      <c r="EX349" s="205"/>
      <c r="EY349" s="205"/>
      <c r="EZ349" s="205"/>
      <c r="FA349" s="205"/>
      <c r="FB349" s="205"/>
      <c r="FC349" s="205"/>
      <c r="FD349" s="205"/>
      <c r="FE349" s="205"/>
      <c r="FF349" s="205"/>
      <c r="FG349" s="205"/>
      <c r="FH349" s="205"/>
      <c r="FI349" s="205"/>
      <c r="FJ349" s="205"/>
      <c r="FK349" s="205"/>
      <c r="FL349" s="205"/>
      <c r="FM349" s="205"/>
      <c r="FN349" s="205"/>
      <c r="FO349" s="205"/>
      <c r="FP349" s="205"/>
      <c r="FQ349" s="205"/>
      <c r="FR349" s="205"/>
      <c r="FS349" s="205"/>
      <c r="FT349" s="205"/>
      <c r="FU349" s="205"/>
      <c r="FV349" s="205"/>
      <c r="FW349" s="205"/>
      <c r="FX349" s="205"/>
      <c r="FY349" s="205"/>
      <c r="FZ349" s="205"/>
      <c r="GA349" s="205"/>
      <c r="GB349" s="205"/>
      <c r="GC349" s="205"/>
      <c r="GD349" s="205"/>
      <c r="GE349" s="205"/>
      <c r="GF349" s="205"/>
      <c r="GG349" s="205"/>
      <c r="GH349" s="205"/>
      <c r="GI349" s="205"/>
      <c r="GJ349" s="205"/>
      <c r="GK349" s="205"/>
      <c r="GL349" s="205"/>
    </row>
    <row r="350" spans="1:195" s="237" customFormat="1" ht="18.75" customHeight="1" x14ac:dyDescent="0.4">
      <c r="A350" s="5"/>
      <c r="B350" s="25"/>
      <c r="C350" s="25"/>
      <c r="D350" s="25"/>
      <c r="E350" s="25"/>
      <c r="F350" s="25"/>
      <c r="G350" s="25"/>
      <c r="H350" s="25"/>
      <c r="I350" s="25"/>
      <c r="J350" s="25"/>
      <c r="K350" s="25"/>
      <c r="L350" s="25"/>
      <c r="M350" s="25"/>
      <c r="N350" s="25"/>
      <c r="O350" s="25"/>
      <c r="P350" s="25"/>
      <c r="Q350" s="25"/>
      <c r="R350" s="25"/>
      <c r="S350" s="25"/>
      <c r="T350" s="25"/>
      <c r="U350" s="25"/>
      <c r="V350" s="165"/>
      <c r="W350" s="165"/>
      <c r="X350" s="165"/>
      <c r="Y350" s="165"/>
      <c r="Z350" s="165"/>
      <c r="AA350" s="165"/>
      <c r="AB350" s="165"/>
      <c r="AC350" s="165"/>
      <c r="AD350" s="165"/>
      <c r="AE350" s="165"/>
      <c r="AF350" s="165"/>
      <c r="AG350" s="165"/>
      <c r="AH350" s="165"/>
      <c r="AI350" s="165"/>
      <c r="AJ350" s="165"/>
      <c r="AK350" s="165"/>
      <c r="AL350" s="25"/>
      <c r="AM350" s="165"/>
      <c r="AN350" s="25"/>
      <c r="AO350" s="165"/>
      <c r="AP350" s="165"/>
      <c r="AQ350" s="165"/>
      <c r="AR350" s="2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181"/>
      <c r="BT350" s="95"/>
      <c r="BU350" s="95"/>
      <c r="BV350" s="95"/>
      <c r="BW350" s="95"/>
      <c r="BX350" s="95"/>
      <c r="BY350" s="95"/>
      <c r="BZ350" s="95"/>
      <c r="CA350" s="95"/>
      <c r="CB350" s="95"/>
      <c r="CC350" s="95"/>
      <c r="CD350" s="95"/>
      <c r="CE350" s="95"/>
      <c r="CF350" s="95"/>
      <c r="CG350" s="95"/>
      <c r="CH350" s="95"/>
      <c r="CI350" s="95"/>
      <c r="CJ350" s="95"/>
      <c r="CK350" s="95"/>
      <c r="CL350" s="95"/>
      <c r="CM350" s="95"/>
      <c r="CN350" s="95"/>
      <c r="CO350" s="95"/>
      <c r="CP350" s="95"/>
      <c r="CQ350" s="95"/>
      <c r="CR350" s="95"/>
      <c r="CS350" s="95"/>
      <c r="CT350" s="95"/>
      <c r="CU350" s="95"/>
      <c r="CV350" s="95"/>
      <c r="CW350" s="95"/>
      <c r="CX350" s="95"/>
      <c r="CY350" s="95"/>
      <c r="CZ350" s="95"/>
      <c r="DA350" s="95"/>
      <c r="DB350" s="95"/>
      <c r="DC350" s="95"/>
      <c r="DD350" s="95"/>
      <c r="DE350" s="95"/>
      <c r="DF350" s="95"/>
      <c r="DG350" s="95"/>
      <c r="DH350" s="95"/>
      <c r="DI350" s="95"/>
      <c r="DJ350" s="95"/>
      <c r="DK350" s="95"/>
      <c r="DL350" s="95"/>
      <c r="DM350" s="95"/>
      <c r="DN350" s="95"/>
      <c r="DO350" s="95"/>
      <c r="DP350" s="95"/>
      <c r="DQ350" s="95"/>
      <c r="DR350" s="95"/>
      <c r="DS350" s="95"/>
      <c r="DT350" s="95"/>
      <c r="DU350" s="95"/>
      <c r="DV350" s="95"/>
      <c r="DW350" s="95"/>
      <c r="DX350" s="95"/>
      <c r="DY350" s="5"/>
      <c r="DZ350" s="5"/>
      <c r="EA350" s="5"/>
      <c r="EB350" s="5"/>
      <c r="EC350" s="5"/>
      <c r="ED350" s="207"/>
      <c r="EE350" s="207"/>
      <c r="EF350" s="206"/>
      <c r="EG350" s="206"/>
      <c r="EH350" s="206"/>
      <c r="EI350" s="206"/>
      <c r="EJ350" s="206"/>
      <c r="EK350" s="206"/>
      <c r="EL350" s="206"/>
      <c r="EM350" s="206"/>
      <c r="EN350" s="246"/>
      <c r="EO350" s="246"/>
      <c r="EP350" s="246"/>
      <c r="EQ350" s="205"/>
      <c r="ER350" s="205"/>
      <c r="ES350" s="247"/>
      <c r="ET350" s="205"/>
      <c r="EU350" s="205"/>
      <c r="EV350" s="247"/>
      <c r="EW350" s="205"/>
      <c r="EX350" s="205"/>
      <c r="EY350" s="205"/>
      <c r="EZ350" s="205"/>
      <c r="FA350" s="205"/>
      <c r="FB350" s="205"/>
      <c r="FC350" s="205"/>
      <c r="FD350" s="205"/>
      <c r="FE350" s="205"/>
      <c r="FF350" s="205"/>
      <c r="FG350" s="205"/>
      <c r="FH350" s="205"/>
      <c r="FI350" s="205"/>
      <c r="FJ350" s="205"/>
      <c r="FK350" s="205"/>
      <c r="FL350" s="205"/>
      <c r="FM350" s="205"/>
      <c r="FN350" s="205"/>
      <c r="FO350" s="205"/>
      <c r="FP350" s="205"/>
      <c r="FQ350" s="205"/>
      <c r="FR350" s="205"/>
      <c r="FS350" s="205"/>
      <c r="FT350" s="205"/>
      <c r="FU350" s="205"/>
      <c r="FV350" s="205"/>
      <c r="FW350" s="205"/>
      <c r="FX350" s="205"/>
      <c r="FY350" s="205"/>
      <c r="FZ350" s="205"/>
      <c r="GA350" s="205"/>
      <c r="GB350" s="205"/>
      <c r="GC350" s="205"/>
      <c r="GD350" s="205"/>
      <c r="GE350" s="205"/>
      <c r="GF350" s="205"/>
      <c r="GG350" s="205"/>
      <c r="GH350" s="205"/>
      <c r="GI350" s="205"/>
      <c r="GJ350" s="205"/>
      <c r="GK350" s="205"/>
      <c r="GL350" s="205"/>
      <c r="GM350" s="205"/>
    </row>
    <row r="351" spans="1:195" s="237" customFormat="1" ht="18.75" customHeight="1" x14ac:dyDescent="0.4">
      <c r="A351" s="5"/>
      <c r="B351" s="25"/>
      <c r="C351" s="25"/>
      <c r="D351" s="25"/>
      <c r="E351" s="25"/>
      <c r="F351" s="25"/>
      <c r="G351" s="25"/>
      <c r="H351" s="25"/>
      <c r="I351" s="25"/>
      <c r="J351" s="25"/>
      <c r="K351" s="25"/>
      <c r="L351" s="25"/>
      <c r="M351" s="25"/>
      <c r="N351" s="25"/>
      <c r="O351" s="25"/>
      <c r="P351" s="25"/>
      <c r="Q351" s="25"/>
      <c r="R351" s="25"/>
      <c r="S351" s="25"/>
      <c r="T351" s="25"/>
      <c r="U351" s="25"/>
      <c r="V351" s="165"/>
      <c r="W351" s="165"/>
      <c r="X351" s="165"/>
      <c r="Y351" s="165"/>
      <c r="Z351" s="165"/>
      <c r="AA351" s="165"/>
      <c r="AB351" s="165"/>
      <c r="AC351" s="165"/>
      <c r="AD351" s="165"/>
      <c r="AE351" s="165"/>
      <c r="AF351" s="165"/>
      <c r="AG351" s="165"/>
      <c r="AH351" s="165"/>
      <c r="AI351" s="165"/>
      <c r="AJ351" s="165"/>
      <c r="AK351" s="165"/>
      <c r="AL351" s="25"/>
      <c r="AM351" s="165"/>
      <c r="AN351" s="25"/>
      <c r="AO351" s="165"/>
      <c r="AP351" s="165"/>
      <c r="AQ351" s="165"/>
      <c r="AR351" s="2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93"/>
      <c r="BT351" s="93"/>
      <c r="BU351" s="93"/>
      <c r="BV351" s="93"/>
      <c r="BW351" s="93"/>
      <c r="BX351" s="93"/>
      <c r="BY351" s="93"/>
      <c r="BZ351" s="93"/>
      <c r="CA351" s="93"/>
      <c r="CB351" s="93"/>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5"/>
      <c r="DZ351" s="5"/>
      <c r="EA351" s="5"/>
      <c r="EB351" s="5"/>
      <c r="EC351" s="5"/>
      <c r="ED351" s="207"/>
      <c r="EE351" s="207"/>
      <c r="EF351" s="206"/>
      <c r="EG351" s="206"/>
      <c r="EH351" s="206"/>
      <c r="EI351" s="206"/>
      <c r="EJ351" s="206"/>
      <c r="EK351" s="206"/>
      <c r="EL351" s="206"/>
      <c r="EM351" s="206"/>
      <c r="EN351" s="246"/>
      <c r="EO351" s="246"/>
      <c r="EP351" s="246"/>
      <c r="EQ351" s="205"/>
      <c r="ER351" s="247"/>
      <c r="ES351" s="247"/>
      <c r="ET351" s="247"/>
      <c r="EU351" s="205"/>
      <c r="EV351" s="247"/>
      <c r="EW351" s="205"/>
      <c r="EX351" s="205"/>
      <c r="EY351" s="205"/>
      <c r="EZ351" s="205"/>
      <c r="FA351" s="205"/>
      <c r="FB351" s="205"/>
      <c r="FC351" s="205"/>
      <c r="FD351" s="205"/>
      <c r="FE351" s="205"/>
      <c r="FF351" s="205"/>
      <c r="FG351" s="205"/>
      <c r="FH351" s="205"/>
      <c r="FI351" s="205"/>
      <c r="FJ351" s="205"/>
      <c r="FK351" s="205"/>
      <c r="FL351" s="205"/>
      <c r="FM351" s="205"/>
      <c r="FN351" s="205"/>
      <c r="FO351" s="205"/>
      <c r="FP351" s="205"/>
      <c r="FQ351" s="205"/>
      <c r="FR351" s="205"/>
      <c r="FS351" s="205"/>
      <c r="FT351" s="205"/>
      <c r="FU351" s="205"/>
      <c r="FV351" s="205"/>
      <c r="FW351" s="205"/>
      <c r="FX351" s="205"/>
      <c r="FY351" s="205"/>
      <c r="FZ351" s="205"/>
      <c r="GA351" s="205"/>
      <c r="GB351" s="205"/>
      <c r="GC351" s="205"/>
      <c r="GD351" s="205"/>
      <c r="GE351" s="205"/>
      <c r="GF351" s="205"/>
      <c r="GG351" s="205"/>
      <c r="GH351" s="205"/>
      <c r="GI351" s="205"/>
      <c r="GJ351" s="205"/>
      <c r="GK351" s="205"/>
      <c r="GL351" s="205"/>
      <c r="GM351" s="205"/>
    </row>
    <row r="352" spans="1:195" s="237" customFormat="1" ht="18.75" customHeight="1" x14ac:dyDescent="0.4">
      <c r="A352" s="5"/>
      <c r="B352" s="5"/>
      <c r="C352" s="5"/>
      <c r="D352" s="5"/>
      <c r="E352" s="5" t="s">
        <v>464</v>
      </c>
      <c r="F352" s="5"/>
      <c r="G352" s="5"/>
      <c r="H352" s="5"/>
      <c r="I352" s="5"/>
      <c r="J352" s="5"/>
      <c r="K352" s="5"/>
      <c r="L352" s="5"/>
      <c r="M352" s="5"/>
      <c r="N352" s="5"/>
      <c r="O352" s="5"/>
      <c r="P352" s="5"/>
      <c r="Q352" s="5"/>
      <c r="R352" s="5"/>
      <c r="S352" s="5"/>
      <c r="T352" s="5"/>
      <c r="U352" s="5"/>
      <c r="V352" s="161"/>
      <c r="W352" s="161"/>
      <c r="X352" s="161"/>
      <c r="Y352" s="161"/>
      <c r="Z352" s="161"/>
      <c r="AA352" s="161"/>
      <c r="AB352" s="161"/>
      <c r="AC352" s="161"/>
      <c r="AD352" s="161"/>
      <c r="AE352" s="161"/>
      <c r="AF352" s="161"/>
      <c r="AG352" s="161"/>
      <c r="AH352" s="161"/>
      <c r="AI352" s="161"/>
      <c r="AJ352" s="161"/>
      <c r="AK352" s="161"/>
      <c r="AL352" s="5"/>
      <c r="AM352" s="161"/>
      <c r="AN352" s="5"/>
      <c r="AO352" s="161"/>
      <c r="AP352" s="161"/>
      <c r="AQ352" s="161"/>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t="s">
        <v>464</v>
      </c>
      <c r="BT352" s="5"/>
      <c r="BU352" s="5"/>
      <c r="BV352" s="5"/>
      <c r="BW352" s="5"/>
      <c r="BX352" s="5"/>
      <c r="BY352" s="5"/>
      <c r="BZ352" s="5"/>
      <c r="CA352" s="5"/>
      <c r="CB352" s="5"/>
      <c r="CC352" s="5"/>
      <c r="CD352" s="5"/>
      <c r="CE352" s="5"/>
      <c r="CF352" s="5"/>
      <c r="CG352" s="5"/>
      <c r="CH352" s="5"/>
      <c r="CI352" s="5"/>
      <c r="CJ352" s="5"/>
      <c r="CK352" s="5"/>
      <c r="CL352" s="5"/>
      <c r="CM352" s="161"/>
      <c r="CN352" s="161"/>
      <c r="CO352" s="161"/>
      <c r="CP352" s="161"/>
      <c r="CQ352" s="161"/>
      <c r="CR352" s="161"/>
      <c r="CS352" s="161"/>
      <c r="CT352" s="161"/>
      <c r="CU352" s="161"/>
      <c r="CV352" s="161"/>
      <c r="CW352" s="161"/>
      <c r="CX352" s="161"/>
      <c r="CY352" s="5"/>
      <c r="CZ352" s="161"/>
      <c r="DA352" s="5"/>
      <c r="DB352" s="161"/>
      <c r="DC352" s="161"/>
      <c r="DD352" s="161"/>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207"/>
      <c r="EE352" s="207"/>
      <c r="EF352" s="206"/>
      <c r="EG352" s="206"/>
      <c r="EH352" s="206"/>
      <c r="EI352" s="206"/>
      <c r="EJ352" s="206"/>
      <c r="EK352" s="206"/>
      <c r="EL352" s="206"/>
      <c r="EM352" s="206"/>
      <c r="EN352" s="246"/>
      <c r="EO352" s="246"/>
      <c r="EP352" s="246"/>
      <c r="EQ352" s="205"/>
      <c r="ER352" s="205"/>
      <c r="ES352" s="247"/>
      <c r="ET352" s="205"/>
      <c r="EU352" s="205"/>
      <c r="EV352" s="247"/>
      <c r="EW352" s="205"/>
      <c r="EX352" s="205"/>
      <c r="EY352" s="205"/>
      <c r="EZ352" s="205"/>
      <c r="FA352" s="205"/>
      <c r="FB352" s="205"/>
      <c r="FC352" s="205"/>
      <c r="FD352" s="205"/>
      <c r="FE352" s="205"/>
      <c r="FF352" s="205"/>
      <c r="FG352" s="205"/>
      <c r="FH352" s="205"/>
      <c r="FI352" s="205"/>
      <c r="FJ352" s="205"/>
      <c r="FK352" s="205"/>
      <c r="FL352" s="205"/>
      <c r="FM352" s="205"/>
      <c r="FN352" s="205"/>
      <c r="FO352" s="205"/>
      <c r="FP352" s="205"/>
      <c r="FQ352" s="205"/>
      <c r="FR352" s="205"/>
      <c r="FS352" s="205"/>
      <c r="FT352" s="205"/>
      <c r="FU352" s="205"/>
      <c r="FV352" s="205"/>
      <c r="FW352" s="205"/>
      <c r="FX352" s="205"/>
      <c r="FY352" s="205"/>
      <c r="FZ352" s="205"/>
      <c r="GA352" s="205"/>
      <c r="GB352" s="205"/>
      <c r="GC352" s="205"/>
      <c r="GD352" s="205"/>
      <c r="GE352" s="205"/>
      <c r="GF352" s="205"/>
      <c r="GG352" s="205"/>
      <c r="GH352" s="205"/>
      <c r="GI352" s="205"/>
      <c r="GJ352" s="205"/>
      <c r="GK352" s="205"/>
      <c r="GL352" s="205"/>
      <c r="GM352" s="205"/>
    </row>
    <row r="353" spans="1:195" s="237" customFormat="1" ht="18.75" customHeight="1" x14ac:dyDescent="0.4">
      <c r="A353" s="5"/>
      <c r="B353" s="25"/>
      <c r="C353" s="25"/>
      <c r="D353" s="25"/>
      <c r="E353" s="586"/>
      <c r="F353" s="586"/>
      <c r="G353" s="586"/>
      <c r="H353" s="586"/>
      <c r="I353" s="586"/>
      <c r="J353" s="586"/>
      <c r="K353" s="586"/>
      <c r="L353" s="586"/>
      <c r="M353" s="586"/>
      <c r="N353" s="586"/>
      <c r="O353" s="586"/>
      <c r="P353" s="586"/>
      <c r="Q353" s="586"/>
      <c r="R353" s="586"/>
      <c r="S353" s="586"/>
      <c r="T353" s="586"/>
      <c r="U353" s="586" t="s">
        <v>54</v>
      </c>
      <c r="V353" s="586"/>
      <c r="W353" s="586"/>
      <c r="X353" s="586"/>
      <c r="Y353" s="586"/>
      <c r="Z353" s="586"/>
      <c r="AA353" s="586"/>
      <c r="AB353" s="586"/>
      <c r="AC353" s="586"/>
      <c r="AD353" s="586"/>
      <c r="AE353" s="586"/>
      <c r="AF353" s="586"/>
      <c r="AG353" s="586"/>
      <c r="AH353" s="586"/>
      <c r="AI353" s="586"/>
      <c r="AJ353" s="586"/>
      <c r="AK353" s="580" t="s">
        <v>0</v>
      </c>
      <c r="AL353" s="581"/>
      <c r="AM353" s="581"/>
      <c r="AN353" s="581"/>
      <c r="AO353" s="581"/>
      <c r="AP353" s="581"/>
      <c r="AQ353" s="581"/>
      <c r="AR353" s="581"/>
      <c r="AS353" s="581"/>
      <c r="AT353" s="582"/>
      <c r="AU353" s="614" t="s">
        <v>1</v>
      </c>
      <c r="AV353" s="576"/>
      <c r="AW353" s="576"/>
      <c r="AX353" s="576"/>
      <c r="AY353" s="576"/>
      <c r="AZ353" s="576"/>
      <c r="BA353" s="576"/>
      <c r="BB353" s="576"/>
      <c r="BC353" s="576"/>
      <c r="BD353" s="576"/>
      <c r="BE353" s="576"/>
      <c r="BF353" s="576"/>
      <c r="BG353" s="576"/>
      <c r="BH353" s="576"/>
      <c r="BI353" s="576"/>
      <c r="BJ353" s="577"/>
      <c r="BK353" s="5"/>
      <c r="BL353" s="5"/>
      <c r="BM353" s="5"/>
      <c r="BN353" s="5"/>
      <c r="BO353" s="5"/>
      <c r="BP353" s="5"/>
      <c r="BQ353" s="5"/>
      <c r="BR353" s="5"/>
      <c r="BS353" s="586"/>
      <c r="BT353" s="586"/>
      <c r="BU353" s="586"/>
      <c r="BV353" s="586"/>
      <c r="BW353" s="586"/>
      <c r="BX353" s="586"/>
      <c r="BY353" s="586"/>
      <c r="BZ353" s="586"/>
      <c r="CA353" s="586"/>
      <c r="CB353" s="586"/>
      <c r="CC353" s="586"/>
      <c r="CD353" s="586"/>
      <c r="CE353" s="586"/>
      <c r="CF353" s="586"/>
      <c r="CG353" s="586"/>
      <c r="CH353" s="586"/>
      <c r="CI353" s="586" t="s">
        <v>54</v>
      </c>
      <c r="CJ353" s="586"/>
      <c r="CK353" s="586"/>
      <c r="CL353" s="586"/>
      <c r="CM353" s="586"/>
      <c r="CN353" s="586"/>
      <c r="CO353" s="586"/>
      <c r="CP353" s="586"/>
      <c r="CQ353" s="586"/>
      <c r="CR353" s="586"/>
      <c r="CS353" s="586"/>
      <c r="CT353" s="586"/>
      <c r="CU353" s="586"/>
      <c r="CV353" s="586"/>
      <c r="CW353" s="586"/>
      <c r="CX353" s="586"/>
      <c r="CY353" s="580" t="s">
        <v>0</v>
      </c>
      <c r="CZ353" s="581"/>
      <c r="DA353" s="581"/>
      <c r="DB353" s="581"/>
      <c r="DC353" s="581"/>
      <c r="DD353" s="581"/>
      <c r="DE353" s="581"/>
      <c r="DF353" s="581"/>
      <c r="DG353" s="581"/>
      <c r="DH353" s="582"/>
      <c r="DI353" s="614" t="s">
        <v>1</v>
      </c>
      <c r="DJ353" s="576"/>
      <c r="DK353" s="576"/>
      <c r="DL353" s="576"/>
      <c r="DM353" s="576"/>
      <c r="DN353" s="576"/>
      <c r="DO353" s="576"/>
      <c r="DP353" s="576"/>
      <c r="DQ353" s="576"/>
      <c r="DR353" s="576"/>
      <c r="DS353" s="576"/>
      <c r="DT353" s="576"/>
      <c r="DU353" s="576"/>
      <c r="DV353" s="576"/>
      <c r="DW353" s="576"/>
      <c r="DX353" s="577"/>
      <c r="DY353" s="5"/>
      <c r="DZ353" s="5"/>
      <c r="EA353" s="5"/>
      <c r="EB353" s="5"/>
      <c r="EC353" s="5"/>
      <c r="ED353" s="207"/>
      <c r="EE353" s="207"/>
      <c r="EF353" s="206"/>
      <c r="EG353" s="206"/>
      <c r="EH353" s="206"/>
      <c r="EI353" s="206"/>
      <c r="EJ353" s="206"/>
      <c r="EK353" s="206"/>
      <c r="EL353" s="206"/>
      <c r="EM353" s="206"/>
      <c r="EN353" s="246"/>
      <c r="EO353" s="246"/>
      <c r="EP353" s="246"/>
      <c r="EQ353" s="205"/>
      <c r="ER353" s="205"/>
      <c r="ES353" s="247"/>
      <c r="ET353" s="205"/>
      <c r="EU353" s="205"/>
      <c r="EV353" s="247"/>
      <c r="EW353" s="205"/>
      <c r="EX353" s="205"/>
      <c r="EY353" s="205"/>
      <c r="EZ353" s="205"/>
      <c r="FA353" s="205"/>
      <c r="FB353" s="205"/>
      <c r="FC353" s="205"/>
      <c r="FD353" s="205"/>
      <c r="FE353" s="205"/>
      <c r="FF353" s="205"/>
      <c r="FG353" s="205"/>
      <c r="FH353" s="205"/>
      <c r="FI353" s="205"/>
      <c r="FJ353" s="205"/>
      <c r="FK353" s="205"/>
      <c r="FL353" s="205"/>
      <c r="FM353" s="205"/>
      <c r="FN353" s="205"/>
      <c r="FO353" s="205"/>
      <c r="FP353" s="205"/>
      <c r="FQ353" s="205"/>
      <c r="FR353" s="205"/>
      <c r="FS353" s="205"/>
      <c r="FT353" s="205"/>
      <c r="FU353" s="205"/>
      <c r="FV353" s="205"/>
      <c r="FW353" s="205"/>
      <c r="FX353" s="205"/>
      <c r="FY353" s="205"/>
      <c r="FZ353" s="205"/>
      <c r="GA353" s="205"/>
      <c r="GB353" s="205"/>
      <c r="GC353" s="205"/>
      <c r="GD353" s="205"/>
      <c r="GE353" s="205"/>
      <c r="GF353" s="205"/>
      <c r="GG353" s="205"/>
      <c r="GH353" s="205"/>
      <c r="GI353" s="205"/>
      <c r="GJ353" s="205"/>
      <c r="GK353" s="205"/>
      <c r="GL353" s="205"/>
      <c r="GM353" s="205"/>
    </row>
    <row r="354" spans="1:195" s="237" customFormat="1" ht="18.75" customHeight="1" x14ac:dyDescent="0.4">
      <c r="A354" s="5"/>
      <c r="B354" s="25"/>
      <c r="C354" s="25"/>
      <c r="D354" s="25"/>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3"/>
      <c r="AL354" s="584"/>
      <c r="AM354" s="584"/>
      <c r="AN354" s="584"/>
      <c r="AO354" s="584"/>
      <c r="AP354" s="584"/>
      <c r="AQ354" s="584"/>
      <c r="AR354" s="584"/>
      <c r="AS354" s="584"/>
      <c r="AT354" s="585"/>
      <c r="AU354" s="614" t="s">
        <v>2</v>
      </c>
      <c r="AV354" s="576"/>
      <c r="AW354" s="576"/>
      <c r="AX354" s="576"/>
      <c r="AY354" s="576"/>
      <c r="AZ354" s="577"/>
      <c r="BA354" s="614" t="s">
        <v>3</v>
      </c>
      <c r="BB354" s="576"/>
      <c r="BC354" s="576"/>
      <c r="BD354" s="576"/>
      <c r="BE354" s="576"/>
      <c r="BF354" s="576"/>
      <c r="BG354" s="576"/>
      <c r="BH354" s="576"/>
      <c r="BI354" s="576"/>
      <c r="BJ354" s="577"/>
      <c r="BK354" s="5"/>
      <c r="BL354" s="5"/>
      <c r="BM354" s="5"/>
      <c r="BN354" s="5"/>
      <c r="BO354" s="5"/>
      <c r="BP354" s="5"/>
      <c r="BQ354" s="5"/>
      <c r="BR354" s="5"/>
      <c r="BS354" s="586"/>
      <c r="BT354" s="586"/>
      <c r="BU354" s="586"/>
      <c r="BV354" s="586"/>
      <c r="BW354" s="586"/>
      <c r="BX354" s="586"/>
      <c r="BY354" s="586"/>
      <c r="BZ354" s="586"/>
      <c r="CA354" s="586"/>
      <c r="CB354" s="586"/>
      <c r="CC354" s="586"/>
      <c r="CD354" s="586"/>
      <c r="CE354" s="586"/>
      <c r="CF354" s="586"/>
      <c r="CG354" s="586"/>
      <c r="CH354" s="586"/>
      <c r="CI354" s="586"/>
      <c r="CJ354" s="586"/>
      <c r="CK354" s="586"/>
      <c r="CL354" s="586"/>
      <c r="CM354" s="586"/>
      <c r="CN354" s="586"/>
      <c r="CO354" s="586"/>
      <c r="CP354" s="586"/>
      <c r="CQ354" s="586"/>
      <c r="CR354" s="586"/>
      <c r="CS354" s="586"/>
      <c r="CT354" s="586"/>
      <c r="CU354" s="586"/>
      <c r="CV354" s="586"/>
      <c r="CW354" s="586"/>
      <c r="CX354" s="586"/>
      <c r="CY354" s="583"/>
      <c r="CZ354" s="584"/>
      <c r="DA354" s="584"/>
      <c r="DB354" s="584"/>
      <c r="DC354" s="584"/>
      <c r="DD354" s="584"/>
      <c r="DE354" s="584"/>
      <c r="DF354" s="584"/>
      <c r="DG354" s="584"/>
      <c r="DH354" s="585"/>
      <c r="DI354" s="614" t="s">
        <v>2</v>
      </c>
      <c r="DJ354" s="576"/>
      <c r="DK354" s="576"/>
      <c r="DL354" s="576"/>
      <c r="DM354" s="576"/>
      <c r="DN354" s="577"/>
      <c r="DO354" s="614" t="s">
        <v>3</v>
      </c>
      <c r="DP354" s="576"/>
      <c r="DQ354" s="576"/>
      <c r="DR354" s="576"/>
      <c r="DS354" s="576"/>
      <c r="DT354" s="576"/>
      <c r="DU354" s="576"/>
      <c r="DV354" s="576"/>
      <c r="DW354" s="576"/>
      <c r="DX354" s="577"/>
      <c r="DY354" s="5"/>
      <c r="DZ354" s="5"/>
      <c r="EA354" s="5"/>
      <c r="EB354" s="5"/>
      <c r="EC354" s="5"/>
      <c r="ED354" s="190"/>
      <c r="EE354" s="205"/>
      <c r="EF354" s="205"/>
      <c r="EG354" s="205"/>
      <c r="EH354" s="205"/>
      <c r="EI354" s="205"/>
      <c r="EJ354" s="205"/>
      <c r="EK354" s="205"/>
      <c r="EL354" s="205"/>
      <c r="EM354" s="205"/>
      <c r="EN354" s="205"/>
      <c r="EO354" s="205"/>
      <c r="EP354" s="205"/>
      <c r="EQ354" s="205"/>
      <c r="ER354" s="205"/>
      <c r="ES354" s="205"/>
      <c r="ET354" s="205"/>
      <c r="EU354" s="205"/>
      <c r="EV354" s="205"/>
      <c r="EW354" s="205"/>
      <c r="EX354" s="205"/>
      <c r="EY354" s="205"/>
      <c r="EZ354" s="205"/>
      <c r="FA354" s="205"/>
      <c r="FB354" s="205"/>
      <c r="FC354" s="205"/>
      <c r="FD354" s="205"/>
      <c r="FE354" s="205"/>
      <c r="FF354" s="205"/>
      <c r="FG354" s="205"/>
      <c r="FH354" s="205"/>
      <c r="FI354" s="205"/>
      <c r="FJ354" s="205"/>
      <c r="FK354" s="205"/>
      <c r="FL354" s="205"/>
      <c r="FM354" s="205"/>
      <c r="FN354" s="205"/>
      <c r="FO354" s="205"/>
      <c r="FP354" s="205"/>
      <c r="FQ354" s="205"/>
      <c r="FR354" s="205"/>
      <c r="FS354" s="205"/>
      <c r="FT354" s="205"/>
      <c r="FU354" s="205"/>
      <c r="FV354" s="205"/>
      <c r="FW354" s="205"/>
      <c r="FX354" s="205"/>
      <c r="FY354" s="205"/>
      <c r="FZ354" s="205"/>
      <c r="GA354" s="205"/>
      <c r="GB354" s="205"/>
      <c r="GC354" s="205"/>
      <c r="GD354" s="205"/>
      <c r="GE354" s="205"/>
      <c r="GF354" s="205"/>
      <c r="GG354" s="205"/>
      <c r="GH354" s="205"/>
      <c r="GI354" s="205"/>
      <c r="GJ354" s="205"/>
      <c r="GK354" s="205"/>
      <c r="GL354" s="205"/>
      <c r="GM354" s="205"/>
    </row>
    <row r="355" spans="1:195" s="237" customFormat="1" ht="4.5" customHeight="1" thickBot="1" x14ac:dyDescent="0.45">
      <c r="A355" s="5"/>
      <c r="B355" s="25"/>
      <c r="C355" s="25"/>
      <c r="D355" s="25"/>
      <c r="E355" s="588" t="s">
        <v>53</v>
      </c>
      <c r="F355" s="588"/>
      <c r="G355" s="588"/>
      <c r="H355" s="588"/>
      <c r="I355" s="588"/>
      <c r="J355" s="588"/>
      <c r="K355" s="588"/>
      <c r="L355" s="588"/>
      <c r="M355" s="588"/>
      <c r="N355" s="588"/>
      <c r="O355" s="588"/>
      <c r="P355" s="588"/>
      <c r="Q355" s="588"/>
      <c r="R355" s="588"/>
      <c r="S355" s="588"/>
      <c r="T355" s="588"/>
      <c r="U355" s="602"/>
      <c r="V355" s="603"/>
      <c r="W355" s="603"/>
      <c r="X355" s="603"/>
      <c r="Y355" s="603"/>
      <c r="Z355" s="603"/>
      <c r="AA355" s="603"/>
      <c r="AB355" s="603"/>
      <c r="AC355" s="603"/>
      <c r="AD355" s="603"/>
      <c r="AE355" s="603"/>
      <c r="AF355" s="603"/>
      <c r="AG355" s="603"/>
      <c r="AH355" s="603"/>
      <c r="AI355" s="603"/>
      <c r="AJ355" s="604"/>
      <c r="AK355" s="589"/>
      <c r="AL355" s="590"/>
      <c r="AM355" s="590"/>
      <c r="AN355" s="590"/>
      <c r="AO355" s="590"/>
      <c r="AP355" s="590"/>
      <c r="AQ355" s="590"/>
      <c r="AR355" s="590"/>
      <c r="AS355" s="581" t="s">
        <v>252</v>
      </c>
      <c r="AT355" s="582"/>
      <c r="AU355" s="250"/>
      <c r="AV355" s="251"/>
      <c r="AW355" s="251"/>
      <c r="AX355" s="251"/>
      <c r="AY355" s="251"/>
      <c r="AZ355" s="251"/>
      <c r="BA355" s="250"/>
      <c r="BB355" s="251"/>
      <c r="BC355" s="256"/>
      <c r="BD355" s="251"/>
      <c r="BE355" s="597"/>
      <c r="BF355" s="597"/>
      <c r="BG355" s="597"/>
      <c r="BH355" s="581" t="s">
        <v>51</v>
      </c>
      <c r="BI355" s="581"/>
      <c r="BJ355" s="582"/>
      <c r="BK355" s="5"/>
      <c r="BL355" s="5"/>
      <c r="BM355" s="5"/>
      <c r="BN355" s="5"/>
      <c r="BO355" s="5"/>
      <c r="BP355" s="5"/>
      <c r="BQ355" s="5"/>
      <c r="BR355" s="5"/>
      <c r="BS355" s="588" t="s">
        <v>53</v>
      </c>
      <c r="BT355" s="588"/>
      <c r="BU355" s="588"/>
      <c r="BV355" s="588"/>
      <c r="BW355" s="588"/>
      <c r="BX355" s="588"/>
      <c r="BY355" s="588"/>
      <c r="BZ355" s="588"/>
      <c r="CA355" s="588"/>
      <c r="CB355" s="588"/>
      <c r="CC355" s="588"/>
      <c r="CD355" s="588"/>
      <c r="CE355" s="588"/>
      <c r="CF355" s="588"/>
      <c r="CG355" s="588"/>
      <c r="CH355" s="588"/>
      <c r="CI355" s="573" t="s">
        <v>401</v>
      </c>
      <c r="CJ355" s="573"/>
      <c r="CK355" s="573"/>
      <c r="CL355" s="573"/>
      <c r="CM355" s="573"/>
      <c r="CN355" s="573"/>
      <c r="CO355" s="573"/>
      <c r="CP355" s="573"/>
      <c r="CQ355" s="573"/>
      <c r="CR355" s="573"/>
      <c r="CS355" s="573"/>
      <c r="CT355" s="573"/>
      <c r="CU355" s="573"/>
      <c r="CV355" s="573"/>
      <c r="CW355" s="573"/>
      <c r="CX355" s="573"/>
      <c r="CY355" s="589">
        <v>500</v>
      </c>
      <c r="CZ355" s="590"/>
      <c r="DA355" s="590"/>
      <c r="DB355" s="590"/>
      <c r="DC355" s="590"/>
      <c r="DD355" s="590"/>
      <c r="DE355" s="590"/>
      <c r="DF355" s="590"/>
      <c r="DG355" s="581" t="s">
        <v>252</v>
      </c>
      <c r="DH355" s="582"/>
      <c r="DI355" s="167"/>
      <c r="DJ355" s="164"/>
      <c r="DK355" s="164"/>
      <c r="DL355" s="164"/>
      <c r="DM355" s="164"/>
      <c r="DN355" s="164"/>
      <c r="DO355" s="167"/>
      <c r="DP355" s="164"/>
      <c r="DQ355" s="181"/>
      <c r="DR355" s="164"/>
      <c r="DS355" s="597">
        <v>4</v>
      </c>
      <c r="DT355" s="597"/>
      <c r="DU355" s="597"/>
      <c r="DV355" s="581" t="s">
        <v>51</v>
      </c>
      <c r="DW355" s="581"/>
      <c r="DX355" s="582"/>
      <c r="DY355" s="5"/>
      <c r="DZ355" s="5"/>
      <c r="EA355" s="5"/>
      <c r="EB355" s="5"/>
      <c r="EC355" s="5"/>
      <c r="ED355" s="190"/>
      <c r="EE355" s="205"/>
      <c r="EF355" s="205"/>
      <c r="EG355" s="205"/>
      <c r="EH355" s="205"/>
      <c r="EI355" s="205"/>
      <c r="EJ355" s="205"/>
      <c r="EK355" s="205"/>
      <c r="EL355" s="205"/>
      <c r="EM355" s="205"/>
      <c r="EN355" s="205"/>
      <c r="EO355" s="205"/>
      <c r="EP355" s="205"/>
      <c r="EQ355" s="205"/>
      <c r="ER355" s="205"/>
      <c r="ES355" s="205"/>
      <c r="ET355" s="205"/>
      <c r="EU355" s="205"/>
      <c r="EV355" s="205"/>
      <c r="EW355" s="205"/>
      <c r="EX355" s="205"/>
      <c r="EY355" s="205"/>
      <c r="EZ355" s="205"/>
      <c r="FA355" s="205"/>
      <c r="FB355" s="205"/>
      <c r="FC355" s="205"/>
      <c r="FD355" s="205"/>
      <c r="FE355" s="205"/>
      <c r="FF355" s="205"/>
      <c r="FG355" s="205"/>
      <c r="FH355" s="205"/>
      <c r="FI355" s="205"/>
      <c r="FJ355" s="205"/>
      <c r="FK355" s="205"/>
      <c r="FL355" s="205"/>
      <c r="FM355" s="205"/>
      <c r="FN355" s="205"/>
      <c r="FO355" s="205"/>
      <c r="FP355" s="205"/>
      <c r="FQ355" s="205"/>
      <c r="FR355" s="205"/>
      <c r="FS355" s="205"/>
      <c r="FT355" s="205"/>
      <c r="FU355" s="205"/>
      <c r="FV355" s="205"/>
      <c r="FW355" s="205"/>
      <c r="FX355" s="205"/>
      <c r="FY355" s="205"/>
      <c r="FZ355" s="205"/>
      <c r="GA355" s="205"/>
      <c r="GB355" s="205"/>
      <c r="GC355" s="205"/>
      <c r="GD355" s="205"/>
      <c r="GE355" s="205"/>
      <c r="GF355" s="205"/>
      <c r="GG355" s="205"/>
      <c r="GH355" s="205"/>
      <c r="GI355" s="205"/>
      <c r="GJ355" s="205"/>
      <c r="GK355" s="205"/>
      <c r="GL355" s="205"/>
      <c r="GM355" s="205"/>
    </row>
    <row r="356" spans="1:195" s="237" customFormat="1" ht="18.75" customHeight="1" thickBot="1" x14ac:dyDescent="0.45">
      <c r="A356" s="5"/>
      <c r="B356" s="25"/>
      <c r="C356" s="25"/>
      <c r="D356" s="25"/>
      <c r="E356" s="588"/>
      <c r="F356" s="588"/>
      <c r="G356" s="588"/>
      <c r="H356" s="588"/>
      <c r="I356" s="588"/>
      <c r="J356" s="588"/>
      <c r="K356" s="588"/>
      <c r="L356" s="588"/>
      <c r="M356" s="588"/>
      <c r="N356" s="588"/>
      <c r="O356" s="588"/>
      <c r="P356" s="588"/>
      <c r="Q356" s="588"/>
      <c r="R356" s="588"/>
      <c r="S356" s="588"/>
      <c r="T356" s="588"/>
      <c r="U356" s="605"/>
      <c r="V356" s="606"/>
      <c r="W356" s="606"/>
      <c r="X356" s="606"/>
      <c r="Y356" s="606"/>
      <c r="Z356" s="606"/>
      <c r="AA356" s="606"/>
      <c r="AB356" s="606"/>
      <c r="AC356" s="606"/>
      <c r="AD356" s="606"/>
      <c r="AE356" s="606"/>
      <c r="AF356" s="606"/>
      <c r="AG356" s="606"/>
      <c r="AH356" s="606"/>
      <c r="AI356" s="606"/>
      <c r="AJ356" s="607"/>
      <c r="AK356" s="591"/>
      <c r="AL356" s="611"/>
      <c r="AM356" s="611"/>
      <c r="AN356" s="611"/>
      <c r="AO356" s="611"/>
      <c r="AP356" s="611"/>
      <c r="AQ356" s="611"/>
      <c r="AR356" s="611"/>
      <c r="AS356" s="612"/>
      <c r="AT356" s="596"/>
      <c r="AU356" s="94"/>
      <c r="AV356" s="254"/>
      <c r="AW356" s="600"/>
      <c r="AX356" s="601"/>
      <c r="AY356" s="254"/>
      <c r="AZ356" s="254"/>
      <c r="BA356" s="94"/>
      <c r="BB356" s="25"/>
      <c r="BC356" s="600"/>
      <c r="BD356" s="601"/>
      <c r="BE356" s="613"/>
      <c r="BF356" s="613"/>
      <c r="BG356" s="613"/>
      <c r="BH356" s="612"/>
      <c r="BI356" s="612"/>
      <c r="BJ356" s="596"/>
      <c r="BK356" s="5"/>
      <c r="BL356" s="5"/>
      <c r="BM356" s="5"/>
      <c r="BN356" s="5"/>
      <c r="BO356" s="5"/>
      <c r="BP356" s="5"/>
      <c r="BQ356" s="5"/>
      <c r="BR356" s="5"/>
      <c r="BS356" s="588"/>
      <c r="BT356" s="588"/>
      <c r="BU356" s="588"/>
      <c r="BV356" s="588"/>
      <c r="BW356" s="588"/>
      <c r="BX356" s="588"/>
      <c r="BY356" s="588"/>
      <c r="BZ356" s="588"/>
      <c r="CA356" s="588"/>
      <c r="CB356" s="588"/>
      <c r="CC356" s="588"/>
      <c r="CD356" s="588"/>
      <c r="CE356" s="588"/>
      <c r="CF356" s="588"/>
      <c r="CG356" s="588"/>
      <c r="CH356" s="588"/>
      <c r="CI356" s="573"/>
      <c r="CJ356" s="573"/>
      <c r="CK356" s="573"/>
      <c r="CL356" s="573"/>
      <c r="CM356" s="573"/>
      <c r="CN356" s="573"/>
      <c r="CO356" s="573"/>
      <c r="CP356" s="573"/>
      <c r="CQ356" s="573"/>
      <c r="CR356" s="573"/>
      <c r="CS356" s="573"/>
      <c r="CT356" s="573"/>
      <c r="CU356" s="573"/>
      <c r="CV356" s="573"/>
      <c r="CW356" s="573"/>
      <c r="CX356" s="573"/>
      <c r="CY356" s="591"/>
      <c r="CZ356" s="592"/>
      <c r="DA356" s="592"/>
      <c r="DB356" s="592"/>
      <c r="DC356" s="592"/>
      <c r="DD356" s="592"/>
      <c r="DE356" s="592"/>
      <c r="DF356" s="592"/>
      <c r="DG356" s="595"/>
      <c r="DH356" s="596"/>
      <c r="DI356" s="94"/>
      <c r="DJ356" s="165"/>
      <c r="DK356" s="600" t="s">
        <v>253</v>
      </c>
      <c r="DL356" s="601"/>
      <c r="DM356" s="165"/>
      <c r="DN356" s="165"/>
      <c r="DO356" s="94"/>
      <c r="DP356" s="25"/>
      <c r="DQ356" s="600" t="s">
        <v>253</v>
      </c>
      <c r="DR356" s="601"/>
      <c r="DS356" s="598"/>
      <c r="DT356" s="598"/>
      <c r="DU356" s="598"/>
      <c r="DV356" s="595"/>
      <c r="DW356" s="595"/>
      <c r="DX356" s="596"/>
      <c r="DY356" s="5"/>
      <c r="DZ356" s="5"/>
      <c r="EA356" s="5"/>
      <c r="EB356" s="5"/>
      <c r="EC356" s="5"/>
      <c r="ED356" s="190"/>
      <c r="EE356" s="205"/>
      <c r="EF356" s="205"/>
      <c r="EG356" s="205"/>
      <c r="EH356" s="205"/>
      <c r="EI356" s="205"/>
      <c r="EJ356" s="205"/>
      <c r="EK356" s="205"/>
      <c r="EL356" s="205"/>
      <c r="EM356" s="205"/>
      <c r="EN356" s="205"/>
      <c r="EO356" s="205"/>
      <c r="EP356" s="205"/>
      <c r="EQ356" s="205"/>
      <c r="ER356" s="205"/>
      <c r="ES356" s="205"/>
      <c r="ET356" s="205"/>
      <c r="EU356" s="205"/>
      <c r="EV356" s="205"/>
      <c r="EW356" s="205"/>
      <c r="EX356" s="205"/>
      <c r="EY356" s="205"/>
      <c r="EZ356" s="205"/>
      <c r="FA356" s="205"/>
      <c r="FB356" s="205"/>
      <c r="FC356" s="205"/>
      <c r="FD356" s="205"/>
      <c r="FE356" s="205"/>
      <c r="FF356" s="205"/>
      <c r="FG356" s="205"/>
      <c r="FH356" s="205"/>
      <c r="FI356" s="205"/>
      <c r="FJ356" s="205"/>
      <c r="FK356" s="205"/>
      <c r="FL356" s="205"/>
      <c r="FM356" s="205"/>
      <c r="FN356" s="205"/>
      <c r="FO356" s="205"/>
      <c r="FP356" s="205"/>
      <c r="FQ356" s="205"/>
      <c r="FR356" s="205"/>
      <c r="FS356" s="205"/>
      <c r="FT356" s="205"/>
      <c r="FU356" s="205"/>
      <c r="FV356" s="205"/>
      <c r="FW356" s="205"/>
      <c r="FX356" s="205"/>
      <c r="FY356" s="205"/>
      <c r="FZ356" s="205"/>
      <c r="GA356" s="205"/>
      <c r="GB356" s="205"/>
      <c r="GC356" s="205"/>
      <c r="GD356" s="205"/>
      <c r="GE356" s="205"/>
      <c r="GF356" s="205"/>
      <c r="GG356" s="205"/>
      <c r="GH356" s="205"/>
      <c r="GI356" s="205"/>
      <c r="GJ356" s="205"/>
      <c r="GK356" s="205"/>
      <c r="GL356" s="205"/>
      <c r="GM356" s="205"/>
    </row>
    <row r="357" spans="1:195" s="237" customFormat="1" ht="4.5" customHeight="1" x14ac:dyDescent="0.4">
      <c r="A357" s="5"/>
      <c r="B357" s="25"/>
      <c r="C357" s="25"/>
      <c r="D357" s="25"/>
      <c r="E357" s="588"/>
      <c r="F357" s="588"/>
      <c r="G357" s="588"/>
      <c r="H357" s="588"/>
      <c r="I357" s="588"/>
      <c r="J357" s="588"/>
      <c r="K357" s="588"/>
      <c r="L357" s="588"/>
      <c r="M357" s="588"/>
      <c r="N357" s="588"/>
      <c r="O357" s="588"/>
      <c r="P357" s="588"/>
      <c r="Q357" s="588"/>
      <c r="R357" s="588"/>
      <c r="S357" s="588"/>
      <c r="T357" s="588"/>
      <c r="U357" s="608"/>
      <c r="V357" s="609"/>
      <c r="W357" s="609"/>
      <c r="X357" s="609"/>
      <c r="Y357" s="609"/>
      <c r="Z357" s="609"/>
      <c r="AA357" s="609"/>
      <c r="AB357" s="609"/>
      <c r="AC357" s="609"/>
      <c r="AD357" s="609"/>
      <c r="AE357" s="609"/>
      <c r="AF357" s="609"/>
      <c r="AG357" s="609"/>
      <c r="AH357" s="609"/>
      <c r="AI357" s="609"/>
      <c r="AJ357" s="610"/>
      <c r="AK357" s="593"/>
      <c r="AL357" s="594"/>
      <c r="AM357" s="594"/>
      <c r="AN357" s="594"/>
      <c r="AO357" s="594"/>
      <c r="AP357" s="594"/>
      <c r="AQ357" s="594"/>
      <c r="AR357" s="594"/>
      <c r="AS357" s="584"/>
      <c r="AT357" s="585"/>
      <c r="AU357" s="252"/>
      <c r="AV357" s="253"/>
      <c r="AW357" s="253"/>
      <c r="AX357" s="253"/>
      <c r="AY357" s="253"/>
      <c r="AZ357" s="253"/>
      <c r="BA357" s="252"/>
      <c r="BB357" s="255"/>
      <c r="BC357" s="255"/>
      <c r="BD357" s="253"/>
      <c r="BE357" s="599"/>
      <c r="BF357" s="599"/>
      <c r="BG357" s="599"/>
      <c r="BH357" s="584"/>
      <c r="BI357" s="584"/>
      <c r="BJ357" s="585"/>
      <c r="BK357" s="5"/>
      <c r="BL357" s="5"/>
      <c r="BM357" s="5"/>
      <c r="BN357" s="5"/>
      <c r="BO357" s="5"/>
      <c r="BP357" s="5"/>
      <c r="BQ357" s="5"/>
      <c r="BR357" s="5"/>
      <c r="BS357" s="588"/>
      <c r="BT357" s="588"/>
      <c r="BU357" s="588"/>
      <c r="BV357" s="588"/>
      <c r="BW357" s="588"/>
      <c r="BX357" s="588"/>
      <c r="BY357" s="588"/>
      <c r="BZ357" s="588"/>
      <c r="CA357" s="588"/>
      <c r="CB357" s="588"/>
      <c r="CC357" s="588"/>
      <c r="CD357" s="588"/>
      <c r="CE357" s="588"/>
      <c r="CF357" s="588"/>
      <c r="CG357" s="588"/>
      <c r="CH357" s="588"/>
      <c r="CI357" s="573"/>
      <c r="CJ357" s="573"/>
      <c r="CK357" s="573"/>
      <c r="CL357" s="573"/>
      <c r="CM357" s="573"/>
      <c r="CN357" s="573"/>
      <c r="CO357" s="573"/>
      <c r="CP357" s="573"/>
      <c r="CQ357" s="573"/>
      <c r="CR357" s="573"/>
      <c r="CS357" s="573"/>
      <c r="CT357" s="573"/>
      <c r="CU357" s="573"/>
      <c r="CV357" s="573"/>
      <c r="CW357" s="573"/>
      <c r="CX357" s="573"/>
      <c r="CY357" s="593"/>
      <c r="CZ357" s="594"/>
      <c r="DA357" s="594"/>
      <c r="DB357" s="594"/>
      <c r="DC357" s="594"/>
      <c r="DD357" s="594"/>
      <c r="DE357" s="594"/>
      <c r="DF357" s="594"/>
      <c r="DG357" s="584"/>
      <c r="DH357" s="585"/>
      <c r="DI357" s="168"/>
      <c r="DJ357" s="166"/>
      <c r="DK357" s="166"/>
      <c r="DL357" s="166"/>
      <c r="DM357" s="166"/>
      <c r="DN357" s="166"/>
      <c r="DO357" s="168"/>
      <c r="DP357" s="180"/>
      <c r="DQ357" s="180"/>
      <c r="DR357" s="166"/>
      <c r="DS357" s="599"/>
      <c r="DT357" s="599"/>
      <c r="DU357" s="599"/>
      <c r="DV357" s="584"/>
      <c r="DW357" s="584"/>
      <c r="DX357" s="585"/>
      <c r="DY357" s="5"/>
      <c r="DZ357" s="5"/>
      <c r="EA357" s="5"/>
      <c r="EB357" s="5"/>
      <c r="EC357" s="5"/>
      <c r="ED357" s="190"/>
      <c r="EE357" s="205"/>
      <c r="EF357" s="205"/>
      <c r="EG357" s="205"/>
      <c r="EH357" s="205"/>
      <c r="EI357" s="205"/>
      <c r="EJ357" s="205"/>
      <c r="EK357" s="205"/>
      <c r="EL357" s="205"/>
      <c r="EM357" s="205"/>
      <c r="EN357" s="205"/>
      <c r="EO357" s="205"/>
      <c r="EP357" s="205"/>
      <c r="EQ357" s="205"/>
      <c r="ER357" s="205"/>
      <c r="ES357" s="205"/>
      <c r="ET357" s="205"/>
      <c r="EU357" s="205"/>
      <c r="EV357" s="205"/>
      <c r="EW357" s="205"/>
      <c r="EX357" s="205"/>
      <c r="EY357" s="205"/>
      <c r="EZ357" s="205"/>
      <c r="FA357" s="205"/>
      <c r="FB357" s="205"/>
      <c r="FC357" s="205"/>
      <c r="FD357" s="205"/>
      <c r="FE357" s="205"/>
      <c r="FF357" s="205"/>
      <c r="FG357" s="205"/>
      <c r="FH357" s="205"/>
      <c r="FI357" s="205"/>
      <c r="FJ357" s="205"/>
      <c r="FK357" s="205"/>
      <c r="FL357" s="205"/>
      <c r="FM357" s="205"/>
      <c r="FN357" s="205"/>
      <c r="FO357" s="205"/>
      <c r="FP357" s="205"/>
      <c r="FQ357" s="205"/>
      <c r="FR357" s="205"/>
      <c r="FS357" s="205"/>
      <c r="FT357" s="205"/>
      <c r="FU357" s="205"/>
      <c r="FV357" s="205"/>
      <c r="FW357" s="205"/>
      <c r="FX357" s="205"/>
      <c r="FY357" s="205"/>
      <c r="FZ357" s="205"/>
      <c r="GA357" s="205"/>
      <c r="GB357" s="205"/>
      <c r="GC357" s="205"/>
      <c r="GD357" s="205"/>
      <c r="GE357" s="205"/>
      <c r="GF357" s="205"/>
      <c r="GG357" s="205"/>
      <c r="GH357" s="205"/>
      <c r="GI357" s="205"/>
      <c r="GJ357" s="205"/>
      <c r="GK357" s="205"/>
      <c r="GL357" s="205"/>
      <c r="GM357" s="205"/>
    </row>
    <row r="358" spans="1:195" s="237" customFormat="1" ht="4.5" customHeight="1" thickBot="1" x14ac:dyDescent="0.45">
      <c r="A358" s="5"/>
      <c r="B358" s="25"/>
      <c r="C358" s="25"/>
      <c r="D358" s="25"/>
      <c r="E358" s="588" t="s">
        <v>146</v>
      </c>
      <c r="F358" s="588"/>
      <c r="G358" s="588"/>
      <c r="H358" s="588"/>
      <c r="I358" s="588"/>
      <c r="J358" s="588"/>
      <c r="K358" s="588"/>
      <c r="L358" s="588"/>
      <c r="M358" s="588"/>
      <c r="N358" s="588"/>
      <c r="O358" s="588"/>
      <c r="P358" s="588"/>
      <c r="Q358" s="588"/>
      <c r="R358" s="588"/>
      <c r="S358" s="588"/>
      <c r="T358" s="588"/>
      <c r="U358" s="602"/>
      <c r="V358" s="603"/>
      <c r="W358" s="603"/>
      <c r="X358" s="603"/>
      <c r="Y358" s="603"/>
      <c r="Z358" s="603"/>
      <c r="AA358" s="603"/>
      <c r="AB358" s="603"/>
      <c r="AC358" s="603"/>
      <c r="AD358" s="603"/>
      <c r="AE358" s="603"/>
      <c r="AF358" s="603"/>
      <c r="AG358" s="603"/>
      <c r="AH358" s="603"/>
      <c r="AI358" s="603"/>
      <c r="AJ358" s="604"/>
      <c r="AK358" s="589"/>
      <c r="AL358" s="590"/>
      <c r="AM358" s="590"/>
      <c r="AN358" s="590"/>
      <c r="AO358" s="590"/>
      <c r="AP358" s="590"/>
      <c r="AQ358" s="590"/>
      <c r="AR358" s="590"/>
      <c r="AS358" s="581" t="s">
        <v>252</v>
      </c>
      <c r="AT358" s="582"/>
      <c r="AU358" s="250"/>
      <c r="AV358" s="251"/>
      <c r="AW358" s="251"/>
      <c r="AX358" s="251"/>
      <c r="AY358" s="251"/>
      <c r="AZ358" s="251"/>
      <c r="BA358" s="250"/>
      <c r="BB358" s="251"/>
      <c r="BC358" s="256"/>
      <c r="BD358" s="251"/>
      <c r="BE358" s="597"/>
      <c r="BF358" s="597"/>
      <c r="BG358" s="597"/>
      <c r="BH358" s="581" t="s">
        <v>51</v>
      </c>
      <c r="BI358" s="581"/>
      <c r="BJ358" s="582"/>
      <c r="BK358" s="5"/>
      <c r="BL358" s="5"/>
      <c r="BM358" s="5"/>
      <c r="BN358" s="5"/>
      <c r="BO358" s="5"/>
      <c r="BP358" s="5"/>
      <c r="BQ358" s="5"/>
      <c r="BR358" s="5"/>
      <c r="BS358" s="588" t="s">
        <v>146</v>
      </c>
      <c r="BT358" s="588"/>
      <c r="BU358" s="588"/>
      <c r="BV358" s="588"/>
      <c r="BW358" s="588"/>
      <c r="BX358" s="588"/>
      <c r="BY358" s="588"/>
      <c r="BZ358" s="588"/>
      <c r="CA358" s="588"/>
      <c r="CB358" s="588"/>
      <c r="CC358" s="588"/>
      <c r="CD358" s="588"/>
      <c r="CE358" s="588"/>
      <c r="CF358" s="588"/>
      <c r="CG358" s="588"/>
      <c r="CH358" s="588"/>
      <c r="CI358" s="573" t="s">
        <v>401</v>
      </c>
      <c r="CJ358" s="573"/>
      <c r="CK358" s="573"/>
      <c r="CL358" s="573"/>
      <c r="CM358" s="573"/>
      <c r="CN358" s="573"/>
      <c r="CO358" s="573"/>
      <c r="CP358" s="573"/>
      <c r="CQ358" s="573"/>
      <c r="CR358" s="573"/>
      <c r="CS358" s="573"/>
      <c r="CT358" s="573"/>
      <c r="CU358" s="573"/>
      <c r="CV358" s="573"/>
      <c r="CW358" s="573"/>
      <c r="CX358" s="573"/>
      <c r="CY358" s="589">
        <v>500</v>
      </c>
      <c r="CZ358" s="590"/>
      <c r="DA358" s="590"/>
      <c r="DB358" s="590"/>
      <c r="DC358" s="590"/>
      <c r="DD358" s="590"/>
      <c r="DE358" s="590"/>
      <c r="DF358" s="590"/>
      <c r="DG358" s="581" t="s">
        <v>252</v>
      </c>
      <c r="DH358" s="582"/>
      <c r="DI358" s="167"/>
      <c r="DJ358" s="164"/>
      <c r="DK358" s="164"/>
      <c r="DL358" s="164"/>
      <c r="DM358" s="164"/>
      <c r="DN358" s="164"/>
      <c r="DO358" s="167"/>
      <c r="DP358" s="164"/>
      <c r="DQ358" s="181"/>
      <c r="DR358" s="164"/>
      <c r="DS358" s="597">
        <v>4</v>
      </c>
      <c r="DT358" s="597"/>
      <c r="DU358" s="597"/>
      <c r="DV358" s="581" t="s">
        <v>51</v>
      </c>
      <c r="DW358" s="581"/>
      <c r="DX358" s="582"/>
      <c r="DY358" s="5"/>
      <c r="DZ358" s="5"/>
      <c r="EA358" s="5"/>
      <c r="EB358" s="5"/>
      <c r="EC358" s="5"/>
      <c r="ED358" s="190"/>
      <c r="EE358" s="205"/>
      <c r="EF358" s="205"/>
      <c r="EG358" s="205"/>
      <c r="EH358" s="205"/>
      <c r="EI358" s="205"/>
      <c r="EJ358" s="205"/>
      <c r="EK358" s="205"/>
      <c r="EL358" s="205"/>
      <c r="EM358" s="205"/>
      <c r="EN358" s="205"/>
      <c r="EO358" s="205"/>
      <c r="EP358" s="205"/>
      <c r="EQ358" s="205"/>
      <c r="ER358" s="205"/>
      <c r="ES358" s="205"/>
      <c r="ET358" s="205"/>
      <c r="EU358" s="205"/>
      <c r="EV358" s="205"/>
      <c r="EW358" s="205"/>
      <c r="EX358" s="205"/>
      <c r="EY358" s="205"/>
      <c r="EZ358" s="205"/>
      <c r="FA358" s="205"/>
      <c r="FB358" s="205"/>
      <c r="FC358" s="205"/>
      <c r="FD358" s="205"/>
      <c r="FE358" s="205"/>
      <c r="FF358" s="205"/>
      <c r="FG358" s="205"/>
      <c r="FH358" s="205"/>
      <c r="FI358" s="205"/>
      <c r="FJ358" s="205"/>
      <c r="FK358" s="205"/>
      <c r="FL358" s="205"/>
      <c r="FM358" s="205"/>
      <c r="FN358" s="205"/>
      <c r="FO358" s="205"/>
      <c r="FP358" s="205"/>
      <c r="FQ358" s="205"/>
      <c r="FR358" s="205"/>
      <c r="FS358" s="205"/>
      <c r="FT358" s="205"/>
      <c r="FU358" s="205"/>
      <c r="FV358" s="205"/>
      <c r="FW358" s="205"/>
      <c r="FX358" s="205"/>
      <c r="FY358" s="205"/>
      <c r="FZ358" s="205"/>
      <c r="GA358" s="205"/>
      <c r="GB358" s="205"/>
      <c r="GC358" s="205"/>
      <c r="GD358" s="205"/>
      <c r="GE358" s="205"/>
      <c r="GF358" s="205"/>
      <c r="GG358" s="205"/>
      <c r="GH358" s="205"/>
      <c r="GI358" s="205"/>
      <c r="GJ358" s="205"/>
      <c r="GK358" s="205"/>
      <c r="GL358" s="205"/>
      <c r="GM358" s="205"/>
    </row>
    <row r="359" spans="1:195" s="237" customFormat="1" ht="18.75" customHeight="1" thickBot="1" x14ac:dyDescent="0.45">
      <c r="A359" s="5"/>
      <c r="B359" s="25"/>
      <c r="C359" s="25"/>
      <c r="D359" s="25"/>
      <c r="E359" s="588"/>
      <c r="F359" s="588"/>
      <c r="G359" s="588"/>
      <c r="H359" s="588"/>
      <c r="I359" s="588"/>
      <c r="J359" s="588"/>
      <c r="K359" s="588"/>
      <c r="L359" s="588"/>
      <c r="M359" s="588"/>
      <c r="N359" s="588"/>
      <c r="O359" s="588"/>
      <c r="P359" s="588"/>
      <c r="Q359" s="588"/>
      <c r="R359" s="588"/>
      <c r="S359" s="588"/>
      <c r="T359" s="588"/>
      <c r="U359" s="605"/>
      <c r="V359" s="606"/>
      <c r="W359" s="606"/>
      <c r="X359" s="606"/>
      <c r="Y359" s="606"/>
      <c r="Z359" s="606"/>
      <c r="AA359" s="606"/>
      <c r="AB359" s="606"/>
      <c r="AC359" s="606"/>
      <c r="AD359" s="606"/>
      <c r="AE359" s="606"/>
      <c r="AF359" s="606"/>
      <c r="AG359" s="606"/>
      <c r="AH359" s="606"/>
      <c r="AI359" s="606"/>
      <c r="AJ359" s="607"/>
      <c r="AK359" s="591"/>
      <c r="AL359" s="611"/>
      <c r="AM359" s="611"/>
      <c r="AN359" s="611"/>
      <c r="AO359" s="611"/>
      <c r="AP359" s="611"/>
      <c r="AQ359" s="611"/>
      <c r="AR359" s="611"/>
      <c r="AS359" s="612"/>
      <c r="AT359" s="596"/>
      <c r="AU359" s="94"/>
      <c r="AV359" s="254"/>
      <c r="AW359" s="600"/>
      <c r="AX359" s="601"/>
      <c r="AY359" s="254"/>
      <c r="AZ359" s="254"/>
      <c r="BA359" s="94"/>
      <c r="BB359" s="25"/>
      <c r="BC359" s="600"/>
      <c r="BD359" s="601"/>
      <c r="BE359" s="613"/>
      <c r="BF359" s="613"/>
      <c r="BG359" s="613"/>
      <c r="BH359" s="612"/>
      <c r="BI359" s="612"/>
      <c r="BJ359" s="596"/>
      <c r="BK359" s="5"/>
      <c r="BL359" s="5"/>
      <c r="BM359" s="5"/>
      <c r="BN359" s="5"/>
      <c r="BO359" s="5"/>
      <c r="BP359" s="5"/>
      <c r="BQ359" s="5"/>
      <c r="BR359" s="5"/>
      <c r="BS359" s="588"/>
      <c r="BT359" s="588"/>
      <c r="BU359" s="588"/>
      <c r="BV359" s="588"/>
      <c r="BW359" s="588"/>
      <c r="BX359" s="588"/>
      <c r="BY359" s="588"/>
      <c r="BZ359" s="588"/>
      <c r="CA359" s="588"/>
      <c r="CB359" s="588"/>
      <c r="CC359" s="588"/>
      <c r="CD359" s="588"/>
      <c r="CE359" s="588"/>
      <c r="CF359" s="588"/>
      <c r="CG359" s="588"/>
      <c r="CH359" s="588"/>
      <c r="CI359" s="573"/>
      <c r="CJ359" s="573"/>
      <c r="CK359" s="573"/>
      <c r="CL359" s="573"/>
      <c r="CM359" s="573"/>
      <c r="CN359" s="573"/>
      <c r="CO359" s="573"/>
      <c r="CP359" s="573"/>
      <c r="CQ359" s="573"/>
      <c r="CR359" s="573"/>
      <c r="CS359" s="573"/>
      <c r="CT359" s="573"/>
      <c r="CU359" s="573"/>
      <c r="CV359" s="573"/>
      <c r="CW359" s="573"/>
      <c r="CX359" s="573"/>
      <c r="CY359" s="591"/>
      <c r="CZ359" s="592"/>
      <c r="DA359" s="592"/>
      <c r="DB359" s="592"/>
      <c r="DC359" s="592"/>
      <c r="DD359" s="592"/>
      <c r="DE359" s="592"/>
      <c r="DF359" s="592"/>
      <c r="DG359" s="595"/>
      <c r="DH359" s="596"/>
      <c r="DI359" s="94"/>
      <c r="DJ359" s="165"/>
      <c r="DK359" s="600" t="s">
        <v>253</v>
      </c>
      <c r="DL359" s="601"/>
      <c r="DM359" s="165"/>
      <c r="DN359" s="165"/>
      <c r="DO359" s="94"/>
      <c r="DP359" s="25"/>
      <c r="DQ359" s="600" t="s">
        <v>253</v>
      </c>
      <c r="DR359" s="601"/>
      <c r="DS359" s="598"/>
      <c r="DT359" s="598"/>
      <c r="DU359" s="598"/>
      <c r="DV359" s="595"/>
      <c r="DW359" s="595"/>
      <c r="DX359" s="596"/>
      <c r="DY359" s="5"/>
      <c r="DZ359" s="5"/>
      <c r="EA359" s="5"/>
      <c r="EB359" s="5"/>
      <c r="EC359" s="5"/>
      <c r="ED359" s="207"/>
      <c r="EE359" s="207"/>
      <c r="EF359" s="206"/>
      <c r="EG359" s="206"/>
      <c r="EH359" s="206"/>
      <c r="EI359" s="206"/>
      <c r="EJ359" s="206"/>
      <c r="EK359" s="206"/>
      <c r="EL359" s="206"/>
      <c r="EM359" s="206"/>
      <c r="EN359" s="246"/>
      <c r="EO359" s="246"/>
      <c r="EP359" s="246"/>
      <c r="EQ359" s="205"/>
      <c r="ER359" s="247"/>
      <c r="ES359" s="247"/>
      <c r="ET359" s="247"/>
      <c r="EU359" s="205"/>
      <c r="EV359" s="247"/>
      <c r="EW359" s="205"/>
      <c r="EX359" s="205"/>
      <c r="EY359" s="205"/>
      <c r="EZ359" s="205"/>
      <c r="FA359" s="205"/>
      <c r="FB359" s="205"/>
      <c r="FC359" s="205"/>
      <c r="FD359" s="205"/>
      <c r="FE359" s="205"/>
      <c r="FF359" s="205"/>
      <c r="FG359" s="205"/>
      <c r="FH359" s="205"/>
      <c r="FI359" s="205"/>
      <c r="FJ359" s="205"/>
      <c r="FK359" s="205"/>
      <c r="FL359" s="205"/>
      <c r="FM359" s="205"/>
      <c r="FN359" s="205"/>
      <c r="FO359" s="205"/>
      <c r="FP359" s="205"/>
      <c r="FQ359" s="205"/>
      <c r="FR359" s="205"/>
      <c r="FS359" s="205"/>
      <c r="FT359" s="205"/>
      <c r="FU359" s="205"/>
      <c r="FV359" s="205"/>
      <c r="FW359" s="205"/>
      <c r="FX359" s="205"/>
      <c r="FY359" s="205"/>
      <c r="FZ359" s="205"/>
      <c r="GA359" s="205"/>
      <c r="GB359" s="205"/>
      <c r="GC359" s="205"/>
      <c r="GD359" s="205"/>
      <c r="GE359" s="205"/>
      <c r="GF359" s="205"/>
      <c r="GG359" s="205"/>
      <c r="GH359" s="205"/>
      <c r="GI359" s="205"/>
      <c r="GJ359" s="205"/>
      <c r="GK359" s="205"/>
      <c r="GL359" s="205"/>
      <c r="GM359" s="205"/>
    </row>
    <row r="360" spans="1:195" s="237" customFormat="1" ht="4.5" customHeight="1" x14ac:dyDescent="0.4">
      <c r="A360" s="5"/>
      <c r="B360" s="25"/>
      <c r="C360" s="25"/>
      <c r="D360" s="25"/>
      <c r="E360" s="588"/>
      <c r="F360" s="588"/>
      <c r="G360" s="588"/>
      <c r="H360" s="588"/>
      <c r="I360" s="588"/>
      <c r="J360" s="588"/>
      <c r="K360" s="588"/>
      <c r="L360" s="588"/>
      <c r="M360" s="588"/>
      <c r="N360" s="588"/>
      <c r="O360" s="588"/>
      <c r="P360" s="588"/>
      <c r="Q360" s="588"/>
      <c r="R360" s="588"/>
      <c r="S360" s="588"/>
      <c r="T360" s="588"/>
      <c r="U360" s="608"/>
      <c r="V360" s="609"/>
      <c r="W360" s="609"/>
      <c r="X360" s="609"/>
      <c r="Y360" s="609"/>
      <c r="Z360" s="609"/>
      <c r="AA360" s="609"/>
      <c r="AB360" s="609"/>
      <c r="AC360" s="609"/>
      <c r="AD360" s="609"/>
      <c r="AE360" s="609"/>
      <c r="AF360" s="609"/>
      <c r="AG360" s="609"/>
      <c r="AH360" s="609"/>
      <c r="AI360" s="609"/>
      <c r="AJ360" s="610"/>
      <c r="AK360" s="593"/>
      <c r="AL360" s="594"/>
      <c r="AM360" s="594"/>
      <c r="AN360" s="594"/>
      <c r="AO360" s="594"/>
      <c r="AP360" s="594"/>
      <c r="AQ360" s="594"/>
      <c r="AR360" s="594"/>
      <c r="AS360" s="584"/>
      <c r="AT360" s="585"/>
      <c r="AU360" s="252"/>
      <c r="AV360" s="253"/>
      <c r="AW360" s="253"/>
      <c r="AX360" s="253"/>
      <c r="AY360" s="253"/>
      <c r="AZ360" s="253"/>
      <c r="BA360" s="252"/>
      <c r="BB360" s="255"/>
      <c r="BC360" s="255"/>
      <c r="BD360" s="253"/>
      <c r="BE360" s="599"/>
      <c r="BF360" s="599"/>
      <c r="BG360" s="599"/>
      <c r="BH360" s="584"/>
      <c r="BI360" s="584"/>
      <c r="BJ360" s="585"/>
      <c r="BK360" s="5"/>
      <c r="BL360" s="5"/>
      <c r="BM360" s="5"/>
      <c r="BN360" s="5"/>
      <c r="BO360" s="5"/>
      <c r="BP360" s="5"/>
      <c r="BQ360" s="5"/>
      <c r="BR360" s="5"/>
      <c r="BS360" s="588"/>
      <c r="BT360" s="588"/>
      <c r="BU360" s="588"/>
      <c r="BV360" s="588"/>
      <c r="BW360" s="588"/>
      <c r="BX360" s="588"/>
      <c r="BY360" s="588"/>
      <c r="BZ360" s="588"/>
      <c r="CA360" s="588"/>
      <c r="CB360" s="588"/>
      <c r="CC360" s="588"/>
      <c r="CD360" s="588"/>
      <c r="CE360" s="588"/>
      <c r="CF360" s="588"/>
      <c r="CG360" s="588"/>
      <c r="CH360" s="588"/>
      <c r="CI360" s="573"/>
      <c r="CJ360" s="573"/>
      <c r="CK360" s="573"/>
      <c r="CL360" s="573"/>
      <c r="CM360" s="573"/>
      <c r="CN360" s="573"/>
      <c r="CO360" s="573"/>
      <c r="CP360" s="573"/>
      <c r="CQ360" s="573"/>
      <c r="CR360" s="573"/>
      <c r="CS360" s="573"/>
      <c r="CT360" s="573"/>
      <c r="CU360" s="573"/>
      <c r="CV360" s="573"/>
      <c r="CW360" s="573"/>
      <c r="CX360" s="573"/>
      <c r="CY360" s="593"/>
      <c r="CZ360" s="594"/>
      <c r="DA360" s="594"/>
      <c r="DB360" s="594"/>
      <c r="DC360" s="594"/>
      <c r="DD360" s="594"/>
      <c r="DE360" s="594"/>
      <c r="DF360" s="594"/>
      <c r="DG360" s="584"/>
      <c r="DH360" s="585"/>
      <c r="DI360" s="168"/>
      <c r="DJ360" s="166"/>
      <c r="DK360" s="166"/>
      <c r="DL360" s="166"/>
      <c r="DM360" s="166"/>
      <c r="DN360" s="166"/>
      <c r="DO360" s="168"/>
      <c r="DP360" s="180"/>
      <c r="DQ360" s="180"/>
      <c r="DR360" s="166"/>
      <c r="DS360" s="599"/>
      <c r="DT360" s="599"/>
      <c r="DU360" s="599"/>
      <c r="DV360" s="584"/>
      <c r="DW360" s="584"/>
      <c r="DX360" s="585"/>
      <c r="DY360" s="5"/>
      <c r="DZ360" s="5"/>
      <c r="EA360" s="5"/>
      <c r="EB360" s="5"/>
      <c r="EC360" s="5"/>
      <c r="ED360" s="207"/>
      <c r="EE360" s="207"/>
      <c r="EF360" s="206"/>
      <c r="EG360" s="206"/>
      <c r="EI360" s="206"/>
      <c r="EJ360" s="206"/>
      <c r="EK360" s="206"/>
      <c r="EL360" s="206"/>
      <c r="EM360" s="206"/>
      <c r="EN360" s="246"/>
      <c r="EO360" s="246"/>
      <c r="EP360" s="246"/>
      <c r="EQ360" s="205"/>
      <c r="ER360" s="205"/>
      <c r="ES360" s="247"/>
      <c r="ET360" s="205"/>
      <c r="EU360" s="205"/>
      <c r="EV360" s="247"/>
      <c r="EW360" s="205"/>
      <c r="EX360" s="205"/>
      <c r="EY360" s="205"/>
      <c r="EZ360" s="205"/>
      <c r="FA360" s="205"/>
      <c r="FB360" s="205"/>
      <c r="FC360" s="205"/>
      <c r="FD360" s="205"/>
      <c r="FE360" s="205"/>
      <c r="FF360" s="205"/>
      <c r="FG360" s="205"/>
      <c r="FH360" s="205"/>
      <c r="FI360" s="205"/>
      <c r="FJ360" s="205"/>
      <c r="FK360" s="205"/>
      <c r="FL360" s="205"/>
      <c r="FM360" s="205"/>
      <c r="FN360" s="205"/>
      <c r="FO360" s="205"/>
      <c r="FP360" s="205"/>
      <c r="FQ360" s="205"/>
      <c r="FR360" s="205"/>
      <c r="FS360" s="205"/>
      <c r="FT360" s="205"/>
      <c r="FU360" s="205"/>
      <c r="FV360" s="205"/>
      <c r="FW360" s="205"/>
      <c r="FX360" s="205"/>
      <c r="FY360" s="205"/>
      <c r="FZ360" s="205"/>
      <c r="GA360" s="205"/>
      <c r="GB360" s="205"/>
      <c r="GC360" s="205"/>
      <c r="GD360" s="205"/>
      <c r="GE360" s="205"/>
      <c r="GF360" s="205"/>
      <c r="GG360" s="205"/>
      <c r="GH360" s="205"/>
      <c r="GI360" s="205"/>
      <c r="GJ360" s="205"/>
      <c r="GK360" s="205"/>
      <c r="GL360" s="205"/>
      <c r="GM360" s="205"/>
    </row>
    <row r="361" spans="1:195" s="237" customFormat="1" ht="18.75" customHeight="1" x14ac:dyDescent="0.4">
      <c r="A361" s="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265"/>
      <c r="BT361" s="265"/>
      <c r="BU361" s="265"/>
      <c r="BV361" s="265"/>
      <c r="BW361" s="265"/>
      <c r="BX361" s="265"/>
      <c r="BY361" s="265"/>
      <c r="BZ361" s="265"/>
      <c r="CA361" s="265"/>
      <c r="CB361" s="265"/>
      <c r="CC361" s="265"/>
      <c r="CD361" s="265"/>
      <c r="CE361" s="265"/>
      <c r="CF361" s="265"/>
      <c r="CG361" s="265"/>
      <c r="CH361" s="265"/>
      <c r="CI361" s="265"/>
      <c r="CJ361" s="265"/>
      <c r="CK361" s="265"/>
      <c r="CL361" s="265"/>
      <c r="CM361" s="265"/>
      <c r="CN361" s="265"/>
      <c r="CO361" s="265"/>
      <c r="CP361" s="265"/>
      <c r="CQ361" s="265"/>
      <c r="CR361" s="265"/>
      <c r="CS361" s="265"/>
      <c r="CT361" s="265"/>
      <c r="CU361" s="265"/>
      <c r="CV361" s="265"/>
      <c r="CW361" s="265"/>
      <c r="CX361" s="265"/>
      <c r="CY361" s="265"/>
      <c r="CZ361" s="265"/>
      <c r="DA361" s="265"/>
      <c r="DB361" s="265"/>
      <c r="DC361" s="265"/>
      <c r="DD361" s="265"/>
      <c r="DE361" s="265"/>
      <c r="DF361" s="265"/>
      <c r="DG361" s="265"/>
      <c r="DH361" s="265"/>
      <c r="DI361" s="265"/>
      <c r="DJ361" s="265"/>
      <c r="DK361" s="265"/>
      <c r="DL361" s="265"/>
      <c r="DM361" s="265"/>
      <c r="DN361" s="265"/>
      <c r="DO361" s="265"/>
      <c r="DP361" s="265"/>
      <c r="DQ361" s="265"/>
      <c r="DR361" s="265"/>
      <c r="DS361" s="265"/>
      <c r="DT361" s="265"/>
      <c r="DU361" s="265"/>
      <c r="DV361" s="265"/>
      <c r="DW361" s="265"/>
      <c r="DX361" s="265"/>
      <c r="DY361" s="5"/>
      <c r="DZ361" s="5"/>
      <c r="EA361" s="5"/>
      <c r="EB361" s="5"/>
      <c r="EC361" s="5"/>
      <c r="ED361" s="207"/>
      <c r="EE361" s="207"/>
      <c r="EF361" s="206"/>
      <c r="EG361" s="206"/>
      <c r="EH361" s="206"/>
      <c r="EI361" s="206"/>
      <c r="EJ361" s="206"/>
      <c r="EK361" s="206"/>
      <c r="EL361" s="206"/>
      <c r="EM361" s="206"/>
      <c r="EN361" s="246"/>
      <c r="EO361" s="246"/>
      <c r="EP361" s="246"/>
      <c r="EQ361" s="205"/>
      <c r="ER361" s="205"/>
      <c r="ES361" s="247"/>
      <c r="ET361" s="205"/>
      <c r="EU361" s="205"/>
      <c r="EV361" s="247"/>
      <c r="EW361" s="205"/>
      <c r="EX361" s="205"/>
      <c r="EY361" s="205"/>
      <c r="EZ361" s="205"/>
      <c r="FA361" s="205"/>
      <c r="FB361" s="205"/>
      <c r="FC361" s="205"/>
      <c r="FD361" s="205"/>
      <c r="FE361" s="205"/>
      <c r="FF361" s="205"/>
      <c r="FG361" s="205"/>
      <c r="FH361" s="205"/>
      <c r="FI361" s="205"/>
      <c r="FJ361" s="205"/>
      <c r="FK361" s="205"/>
      <c r="FL361" s="205"/>
      <c r="FM361" s="205"/>
      <c r="FN361" s="205"/>
      <c r="FO361" s="205"/>
      <c r="FP361" s="205"/>
      <c r="FQ361" s="205"/>
      <c r="FR361" s="205"/>
      <c r="FS361" s="205"/>
      <c r="FT361" s="205"/>
      <c r="FU361" s="205"/>
      <c r="FV361" s="205"/>
      <c r="FW361" s="205"/>
      <c r="FX361" s="205"/>
      <c r="FY361" s="205"/>
      <c r="FZ361" s="205"/>
      <c r="GA361" s="205"/>
      <c r="GB361" s="205"/>
      <c r="GC361" s="205"/>
      <c r="GD361" s="205"/>
      <c r="GE361" s="205"/>
      <c r="GF361" s="205"/>
      <c r="GG361" s="205"/>
      <c r="GH361" s="205"/>
      <c r="GI361" s="205"/>
      <c r="GJ361" s="205"/>
      <c r="GK361" s="205"/>
      <c r="GL361" s="205"/>
      <c r="GM361" s="205"/>
    </row>
    <row r="362" spans="1:195" s="237" customFormat="1" ht="18.75" customHeight="1" x14ac:dyDescent="0.4">
      <c r="A362" s="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25"/>
      <c r="CH362" s="25"/>
      <c r="CI362" s="182"/>
      <c r="CJ362" s="182"/>
      <c r="CK362" s="182"/>
      <c r="CL362" s="182"/>
      <c r="CM362" s="182"/>
      <c r="CN362" s="182"/>
      <c r="CO362" s="182"/>
      <c r="CP362" s="182"/>
      <c r="CQ362" s="182"/>
      <c r="CR362" s="182"/>
      <c r="CS362" s="182"/>
      <c r="CT362" s="182"/>
      <c r="CU362" s="182"/>
      <c r="CV362" s="182"/>
      <c r="CW362" s="182"/>
      <c r="CX362" s="182"/>
      <c r="CY362" s="182"/>
      <c r="CZ362" s="182"/>
      <c r="DA362" s="182"/>
      <c r="DB362" s="182"/>
      <c r="DC362" s="182"/>
      <c r="DD362" s="182"/>
      <c r="DE362" s="182"/>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207"/>
      <c r="EE362" s="207"/>
      <c r="EF362" s="206"/>
      <c r="EG362" s="206"/>
      <c r="EH362" s="206"/>
      <c r="EI362" s="206"/>
      <c r="EJ362" s="206"/>
      <c r="EK362" s="206"/>
      <c r="EL362" s="206"/>
      <c r="EM362" s="206"/>
      <c r="EN362" s="246"/>
      <c r="EO362" s="246"/>
      <c r="EP362" s="246"/>
      <c r="EQ362" s="205"/>
      <c r="ER362" s="247"/>
      <c r="ES362" s="247"/>
      <c r="ET362" s="247"/>
      <c r="EU362" s="205"/>
      <c r="EV362" s="247"/>
      <c r="EW362" s="205"/>
      <c r="EX362" s="205"/>
      <c r="EY362" s="205"/>
      <c r="EZ362" s="205"/>
      <c r="FA362" s="205"/>
      <c r="FB362" s="205"/>
      <c r="FC362" s="205"/>
      <c r="FD362" s="205"/>
      <c r="FE362" s="205"/>
      <c r="FF362" s="205"/>
      <c r="FG362" s="205"/>
      <c r="FH362" s="205"/>
      <c r="FI362" s="205"/>
      <c r="FJ362" s="205"/>
      <c r="FK362" s="205"/>
      <c r="FL362" s="205"/>
      <c r="FM362" s="205"/>
      <c r="FN362" s="205"/>
      <c r="FO362" s="205"/>
      <c r="FP362" s="205"/>
      <c r="FQ362" s="205"/>
      <c r="FR362" s="205"/>
      <c r="FS362" s="205"/>
      <c r="FT362" s="205"/>
      <c r="FU362" s="205"/>
      <c r="FV362" s="205"/>
      <c r="FW362" s="205"/>
      <c r="FX362" s="205"/>
      <c r="FY362" s="205"/>
      <c r="FZ362" s="205"/>
      <c r="GA362" s="205"/>
      <c r="GB362" s="205"/>
      <c r="GC362" s="205"/>
      <c r="GD362" s="205"/>
      <c r="GE362" s="205"/>
      <c r="GF362" s="205"/>
      <c r="GG362" s="205"/>
      <c r="GH362" s="205"/>
      <c r="GI362" s="205"/>
      <c r="GJ362" s="205"/>
      <c r="GK362" s="205"/>
      <c r="GL362" s="205"/>
      <c r="GM362" s="205"/>
    </row>
    <row r="363" spans="1:195" s="237" customFormat="1" ht="18.75" customHeight="1" x14ac:dyDescent="0.4">
      <c r="A363" s="5"/>
      <c r="B363" s="5"/>
      <c r="C363" s="5"/>
      <c r="D363" s="5"/>
      <c r="E363" s="19" t="s">
        <v>254</v>
      </c>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19" t="s">
        <v>254</v>
      </c>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207"/>
      <c r="EE363" s="207"/>
      <c r="EF363" s="206"/>
      <c r="EG363" s="206"/>
      <c r="EH363" s="206"/>
      <c r="EI363" s="206"/>
      <c r="EJ363" s="206"/>
      <c r="EK363" s="206"/>
      <c r="EL363" s="206"/>
      <c r="EM363" s="206"/>
      <c r="EN363" s="246"/>
      <c r="EO363" s="246"/>
      <c r="EP363" s="246"/>
      <c r="EQ363" s="205"/>
      <c r="ER363" s="205"/>
      <c r="ES363" s="247"/>
      <c r="ET363" s="205"/>
      <c r="EU363" s="205"/>
      <c r="EV363" s="247"/>
      <c r="EW363" s="205"/>
      <c r="EX363" s="205"/>
      <c r="EY363" s="205"/>
      <c r="EZ363" s="205"/>
      <c r="FA363" s="205"/>
      <c r="FB363" s="205"/>
      <c r="FC363" s="205"/>
      <c r="FD363" s="205"/>
      <c r="FE363" s="205"/>
      <c r="FF363" s="205"/>
      <c r="FG363" s="205"/>
      <c r="FH363" s="205"/>
      <c r="FI363" s="205"/>
      <c r="FJ363" s="205"/>
      <c r="FK363" s="205"/>
      <c r="FL363" s="205"/>
      <c r="FM363" s="205"/>
      <c r="FN363" s="205"/>
      <c r="FO363" s="205"/>
      <c r="FP363" s="205"/>
      <c r="FQ363" s="205"/>
      <c r="FR363" s="205"/>
      <c r="FS363" s="205"/>
      <c r="FT363" s="205"/>
      <c r="FU363" s="205"/>
      <c r="FV363" s="205"/>
      <c r="FW363" s="205"/>
      <c r="FX363" s="205"/>
      <c r="FY363" s="205"/>
      <c r="FZ363" s="205"/>
      <c r="GA363" s="205"/>
      <c r="GB363" s="205"/>
      <c r="GC363" s="205"/>
      <c r="GD363" s="205"/>
      <c r="GE363" s="205"/>
      <c r="GF363" s="205"/>
      <c r="GG363" s="205"/>
      <c r="GH363" s="205"/>
      <c r="GI363" s="205"/>
      <c r="GJ363" s="205"/>
      <c r="GK363" s="205"/>
      <c r="GL363" s="205"/>
      <c r="GM363" s="205"/>
    </row>
    <row r="364" spans="1:195" s="237" customFormat="1" ht="18.75" customHeight="1" x14ac:dyDescent="0.4">
      <c r="A364" s="5"/>
      <c r="B364" s="25"/>
      <c r="C364" s="5"/>
      <c r="D364" s="25"/>
      <c r="E364" s="5" t="s">
        <v>183</v>
      </c>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t="s">
        <v>183</v>
      </c>
      <c r="BT364" s="25"/>
      <c r="BU364" s="25"/>
      <c r="BV364" s="25"/>
      <c r="BW364" s="25"/>
      <c r="BX364" s="25"/>
      <c r="BY364" s="25"/>
      <c r="BZ364" s="25"/>
      <c r="CA364" s="25"/>
      <c r="CB364" s="25"/>
      <c r="CC364" s="25"/>
      <c r="CD364" s="25"/>
      <c r="CE364" s="25"/>
      <c r="CF364" s="25"/>
      <c r="CG364" s="25"/>
      <c r="CH364" s="25"/>
      <c r="CI364" s="25"/>
      <c r="CJ364" s="25"/>
      <c r="CK364" s="25"/>
      <c r="CL364" s="25"/>
      <c r="CM364" s="25"/>
      <c r="CN364" s="25"/>
      <c r="CO364" s="25"/>
      <c r="CP364" s="25"/>
      <c r="CQ364" s="25"/>
      <c r="CR364" s="25"/>
      <c r="CS364" s="25"/>
      <c r="CT364" s="25"/>
      <c r="CU364" s="25"/>
      <c r="CV364" s="25"/>
      <c r="CW364" s="25"/>
      <c r="CX364" s="25"/>
      <c r="CY364" s="25"/>
      <c r="CZ364" s="25"/>
      <c r="DA364" s="25"/>
      <c r="DB364" s="25"/>
      <c r="DC364" s="25"/>
      <c r="DD364" s="25"/>
      <c r="DE364" s="2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207"/>
      <c r="EE364" s="207"/>
      <c r="EF364" s="206"/>
      <c r="EG364" s="206"/>
      <c r="EH364" s="206"/>
      <c r="EI364" s="206"/>
      <c r="EJ364" s="206"/>
      <c r="EK364" s="206"/>
      <c r="EL364" s="206"/>
      <c r="EM364" s="206"/>
      <c r="EN364" s="246"/>
      <c r="EO364" s="246"/>
      <c r="EP364" s="246"/>
      <c r="EQ364" s="205"/>
      <c r="ER364" s="205"/>
      <c r="ES364" s="247"/>
      <c r="ET364" s="205"/>
      <c r="EU364" s="205"/>
      <c r="EV364" s="247"/>
      <c r="EW364" s="205"/>
      <c r="EX364" s="205"/>
      <c r="EY364" s="205"/>
      <c r="EZ364" s="205"/>
      <c r="FA364" s="205"/>
      <c r="FB364" s="205"/>
      <c r="FC364" s="205"/>
      <c r="FD364" s="205"/>
      <c r="FE364" s="205"/>
      <c r="FF364" s="205"/>
      <c r="FG364" s="205"/>
      <c r="FH364" s="205"/>
      <c r="FI364" s="205"/>
      <c r="FJ364" s="205"/>
      <c r="FK364" s="205"/>
      <c r="FL364" s="205"/>
      <c r="FM364" s="205"/>
      <c r="FN364" s="205"/>
      <c r="FO364" s="205"/>
      <c r="FP364" s="205"/>
      <c r="FQ364" s="205"/>
      <c r="FR364" s="205"/>
      <c r="FS364" s="205"/>
      <c r="FT364" s="205"/>
      <c r="FU364" s="205"/>
      <c r="FV364" s="205"/>
      <c r="FW364" s="205"/>
      <c r="FX364" s="205"/>
      <c r="FY364" s="205"/>
      <c r="FZ364" s="205"/>
      <c r="GA364" s="205"/>
      <c r="GB364" s="205"/>
      <c r="GC364" s="205"/>
      <c r="GD364" s="205"/>
      <c r="GE364" s="205"/>
      <c r="GF364" s="205"/>
      <c r="GG364" s="205"/>
      <c r="GH364" s="205"/>
      <c r="GI364" s="205"/>
      <c r="GJ364" s="205"/>
      <c r="GK364" s="205"/>
      <c r="GL364" s="205"/>
      <c r="GM364" s="205"/>
    </row>
    <row r="365" spans="1:195" s="237" customFormat="1" ht="18.75" customHeight="1" x14ac:dyDescent="0.4">
      <c r="A365" s="5"/>
      <c r="B365" s="25"/>
      <c r="C365" s="25"/>
      <c r="D365" s="25"/>
      <c r="E365" s="579"/>
      <c r="F365" s="579"/>
      <c r="G365" s="579"/>
      <c r="H365" s="579"/>
      <c r="I365" s="579"/>
      <c r="J365" s="579"/>
      <c r="K365" s="579"/>
      <c r="L365" s="579"/>
      <c r="M365" s="579"/>
      <c r="N365" s="579"/>
      <c r="O365" s="579"/>
      <c r="P365" s="579"/>
      <c r="Q365" s="579"/>
      <c r="R365" s="579"/>
      <c r="S365" s="579"/>
      <c r="T365" s="579"/>
      <c r="U365" s="580" t="s">
        <v>255</v>
      </c>
      <c r="V365" s="581"/>
      <c r="W365" s="581"/>
      <c r="X365" s="581"/>
      <c r="Y365" s="581"/>
      <c r="Z365" s="581"/>
      <c r="AA365" s="581"/>
      <c r="AB365" s="581"/>
      <c r="AC365" s="581"/>
      <c r="AD365" s="581"/>
      <c r="AE365" s="581"/>
      <c r="AF365" s="581"/>
      <c r="AG365" s="581"/>
      <c r="AH365" s="581"/>
      <c r="AI365" s="581"/>
      <c r="AJ365" s="582"/>
      <c r="AK365" s="586" t="s">
        <v>256</v>
      </c>
      <c r="AL365" s="586"/>
      <c r="AM365" s="586"/>
      <c r="AN365" s="586"/>
      <c r="AO365" s="586"/>
      <c r="AP365" s="586"/>
      <c r="AQ365" s="586"/>
      <c r="AR365" s="586"/>
      <c r="AS365" s="586"/>
      <c r="AT365" s="586"/>
      <c r="AU365" s="586" t="s">
        <v>1</v>
      </c>
      <c r="AV365" s="586"/>
      <c r="AW365" s="586"/>
      <c r="AX365" s="586"/>
      <c r="AY365" s="586"/>
      <c r="AZ365" s="586"/>
      <c r="BA365" s="586"/>
      <c r="BB365" s="586"/>
      <c r="BC365" s="586"/>
      <c r="BD365" s="586"/>
      <c r="BE365" s="586"/>
      <c r="BF365" s="586"/>
      <c r="BG365" s="586"/>
      <c r="BH365" s="586"/>
      <c r="BI365" s="586"/>
      <c r="BJ365" s="586"/>
      <c r="BK365" s="5"/>
      <c r="BL365" s="5"/>
      <c r="BM365" s="5"/>
      <c r="BN365" s="5"/>
      <c r="BO365" s="5"/>
      <c r="BP365" s="5"/>
      <c r="BQ365" s="5"/>
      <c r="BR365" s="5"/>
      <c r="BS365" s="579"/>
      <c r="BT365" s="579"/>
      <c r="BU365" s="579"/>
      <c r="BV365" s="579"/>
      <c r="BW365" s="579"/>
      <c r="BX365" s="579"/>
      <c r="BY365" s="579"/>
      <c r="BZ365" s="579"/>
      <c r="CA365" s="579"/>
      <c r="CB365" s="579"/>
      <c r="CC365" s="579"/>
      <c r="CD365" s="579"/>
      <c r="CE365" s="579"/>
      <c r="CF365" s="579"/>
      <c r="CG365" s="579"/>
      <c r="CH365" s="579"/>
      <c r="CI365" s="580" t="s">
        <v>255</v>
      </c>
      <c r="CJ365" s="581"/>
      <c r="CK365" s="581"/>
      <c r="CL365" s="581"/>
      <c r="CM365" s="581"/>
      <c r="CN365" s="581"/>
      <c r="CO365" s="581"/>
      <c r="CP365" s="581"/>
      <c r="CQ365" s="581"/>
      <c r="CR365" s="581"/>
      <c r="CS365" s="581"/>
      <c r="CT365" s="581"/>
      <c r="CU365" s="581"/>
      <c r="CV365" s="581"/>
      <c r="CW365" s="581"/>
      <c r="CX365" s="582"/>
      <c r="CY365" s="586" t="s">
        <v>256</v>
      </c>
      <c r="CZ365" s="586"/>
      <c r="DA365" s="586"/>
      <c r="DB365" s="586"/>
      <c r="DC365" s="586"/>
      <c r="DD365" s="586"/>
      <c r="DE365" s="586"/>
      <c r="DF365" s="586"/>
      <c r="DG365" s="586"/>
      <c r="DH365" s="586"/>
      <c r="DI365" s="586" t="s">
        <v>1</v>
      </c>
      <c r="DJ365" s="586"/>
      <c r="DK365" s="586"/>
      <c r="DL365" s="586"/>
      <c r="DM365" s="586"/>
      <c r="DN365" s="586"/>
      <c r="DO365" s="586"/>
      <c r="DP365" s="586"/>
      <c r="DQ365" s="586"/>
      <c r="DR365" s="586"/>
      <c r="DS365" s="586"/>
      <c r="DT365" s="586"/>
      <c r="DU365" s="586"/>
      <c r="DV365" s="586"/>
      <c r="DW365" s="586"/>
      <c r="DX365" s="586"/>
      <c r="DY365" s="5"/>
      <c r="DZ365" s="5"/>
      <c r="EA365" s="5"/>
      <c r="EB365" s="5"/>
      <c r="EC365" s="5"/>
      <c r="ED365" s="190"/>
      <c r="EE365" s="205"/>
      <c r="EF365" s="205"/>
      <c r="EG365" s="205"/>
      <c r="EH365" s="205"/>
      <c r="EI365" s="205"/>
      <c r="EJ365" s="205"/>
      <c r="EK365" s="205"/>
      <c r="EL365" s="205"/>
      <c r="EM365" s="205"/>
      <c r="EN365" s="205"/>
      <c r="EO365" s="205"/>
      <c r="EP365" s="205"/>
      <c r="EQ365" s="205"/>
      <c r="ER365" s="205"/>
      <c r="ES365" s="205"/>
      <c r="ET365" s="205"/>
      <c r="EU365" s="205"/>
      <c r="EV365" s="205"/>
      <c r="EW365" s="205"/>
      <c r="EX365" s="205"/>
      <c r="EY365" s="205"/>
      <c r="EZ365" s="205"/>
      <c r="FA365" s="205"/>
      <c r="FB365" s="205"/>
      <c r="FC365" s="205"/>
      <c r="FD365" s="205"/>
      <c r="FE365" s="205"/>
      <c r="FF365" s="205"/>
      <c r="FG365" s="205"/>
      <c r="FH365" s="205"/>
      <c r="FI365" s="205"/>
      <c r="FJ365" s="205"/>
      <c r="FK365" s="205"/>
      <c r="FL365" s="205"/>
      <c r="FM365" s="205"/>
      <c r="FN365" s="205"/>
      <c r="FO365" s="205"/>
      <c r="FP365" s="205"/>
      <c r="FQ365" s="205"/>
      <c r="FR365" s="205"/>
      <c r="FS365" s="205"/>
      <c r="FT365" s="205"/>
      <c r="FU365" s="205"/>
      <c r="FV365" s="205"/>
      <c r="FW365" s="205"/>
      <c r="FX365" s="205"/>
      <c r="FY365" s="205"/>
      <c r="FZ365" s="205"/>
      <c r="GA365" s="205"/>
      <c r="GB365" s="205"/>
      <c r="GC365" s="205"/>
      <c r="GD365" s="205"/>
      <c r="GE365" s="205"/>
      <c r="GF365" s="205"/>
      <c r="GG365" s="205"/>
      <c r="GH365" s="205"/>
      <c r="GI365" s="205"/>
      <c r="GJ365" s="205"/>
      <c r="GK365" s="205"/>
      <c r="GL365" s="205"/>
      <c r="GM365" s="205"/>
    </row>
    <row r="366" spans="1:195" s="237" customFormat="1" ht="18.75" customHeight="1" x14ac:dyDescent="0.4">
      <c r="A366" s="5"/>
      <c r="B366" s="25"/>
      <c r="C366" s="25"/>
      <c r="D366" s="25"/>
      <c r="E366" s="579"/>
      <c r="F366" s="579"/>
      <c r="G366" s="579"/>
      <c r="H366" s="579"/>
      <c r="I366" s="579"/>
      <c r="J366" s="579"/>
      <c r="K366" s="579"/>
      <c r="L366" s="579"/>
      <c r="M366" s="579"/>
      <c r="N366" s="579"/>
      <c r="O366" s="579"/>
      <c r="P366" s="579"/>
      <c r="Q366" s="579"/>
      <c r="R366" s="579"/>
      <c r="S366" s="579"/>
      <c r="T366" s="579"/>
      <c r="U366" s="583"/>
      <c r="V366" s="584"/>
      <c r="W366" s="584"/>
      <c r="X366" s="584"/>
      <c r="Y366" s="584"/>
      <c r="Z366" s="584"/>
      <c r="AA366" s="584"/>
      <c r="AB366" s="584"/>
      <c r="AC366" s="584"/>
      <c r="AD366" s="584"/>
      <c r="AE366" s="584"/>
      <c r="AF366" s="584"/>
      <c r="AG366" s="584"/>
      <c r="AH366" s="584"/>
      <c r="AI366" s="584"/>
      <c r="AJ366" s="585"/>
      <c r="AK366" s="586"/>
      <c r="AL366" s="586"/>
      <c r="AM366" s="586"/>
      <c r="AN366" s="586"/>
      <c r="AO366" s="586"/>
      <c r="AP366" s="586"/>
      <c r="AQ366" s="586"/>
      <c r="AR366" s="586"/>
      <c r="AS366" s="587"/>
      <c r="AT366" s="587"/>
      <c r="AU366" s="586"/>
      <c r="AV366" s="586"/>
      <c r="AW366" s="586"/>
      <c r="AX366" s="586"/>
      <c r="AY366" s="586"/>
      <c r="AZ366" s="586"/>
      <c r="BA366" s="586"/>
      <c r="BB366" s="586"/>
      <c r="BC366" s="586"/>
      <c r="BD366" s="586"/>
      <c r="BE366" s="586"/>
      <c r="BF366" s="586"/>
      <c r="BG366" s="586"/>
      <c r="BH366" s="586"/>
      <c r="BI366" s="586"/>
      <c r="BJ366" s="586"/>
      <c r="BK366" s="5"/>
      <c r="BL366" s="5"/>
      <c r="BM366" s="5"/>
      <c r="BN366" s="5"/>
      <c r="BO366" s="5"/>
      <c r="BP366" s="5"/>
      <c r="BQ366" s="5"/>
      <c r="BR366" s="5"/>
      <c r="BS366" s="579"/>
      <c r="BT366" s="579"/>
      <c r="BU366" s="579"/>
      <c r="BV366" s="579"/>
      <c r="BW366" s="579"/>
      <c r="BX366" s="579"/>
      <c r="BY366" s="579"/>
      <c r="BZ366" s="579"/>
      <c r="CA366" s="579"/>
      <c r="CB366" s="579"/>
      <c r="CC366" s="579"/>
      <c r="CD366" s="579"/>
      <c r="CE366" s="579"/>
      <c r="CF366" s="579"/>
      <c r="CG366" s="579"/>
      <c r="CH366" s="579"/>
      <c r="CI366" s="583"/>
      <c r="CJ366" s="584"/>
      <c r="CK366" s="584"/>
      <c r="CL366" s="584"/>
      <c r="CM366" s="584"/>
      <c r="CN366" s="584"/>
      <c r="CO366" s="584"/>
      <c r="CP366" s="584"/>
      <c r="CQ366" s="584"/>
      <c r="CR366" s="584"/>
      <c r="CS366" s="584"/>
      <c r="CT366" s="584"/>
      <c r="CU366" s="584"/>
      <c r="CV366" s="584"/>
      <c r="CW366" s="584"/>
      <c r="CX366" s="585"/>
      <c r="CY366" s="586"/>
      <c r="CZ366" s="586"/>
      <c r="DA366" s="586"/>
      <c r="DB366" s="586"/>
      <c r="DC366" s="586"/>
      <c r="DD366" s="586"/>
      <c r="DE366" s="586"/>
      <c r="DF366" s="586"/>
      <c r="DG366" s="587"/>
      <c r="DH366" s="587"/>
      <c r="DI366" s="586"/>
      <c r="DJ366" s="586"/>
      <c r="DK366" s="586"/>
      <c r="DL366" s="586"/>
      <c r="DM366" s="586"/>
      <c r="DN366" s="586"/>
      <c r="DO366" s="586"/>
      <c r="DP366" s="586"/>
      <c r="DQ366" s="586"/>
      <c r="DR366" s="586"/>
      <c r="DS366" s="586"/>
      <c r="DT366" s="586"/>
      <c r="DU366" s="586"/>
      <c r="DV366" s="586"/>
      <c r="DW366" s="586"/>
      <c r="DX366" s="586"/>
      <c r="DY366" s="5"/>
      <c r="DZ366" s="5"/>
      <c r="EA366" s="5"/>
      <c r="EB366" s="5"/>
      <c r="EC366" s="5"/>
      <c r="ED366" s="190"/>
      <c r="EE366" s="205"/>
      <c r="EF366" s="205"/>
      <c r="EG366" s="205"/>
      <c r="EH366" s="205"/>
      <c r="EI366" s="205"/>
      <c r="EJ366" s="205"/>
      <c r="EK366" s="205"/>
      <c r="EL366" s="205"/>
      <c r="EM366" s="205"/>
      <c r="EN366" s="205"/>
      <c r="EO366" s="205"/>
      <c r="EP366" s="205"/>
      <c r="EQ366" s="205"/>
      <c r="ER366" s="205"/>
      <c r="ES366" s="205"/>
      <c r="ET366" s="205"/>
      <c r="EU366" s="205"/>
      <c r="EV366" s="205"/>
      <c r="EW366" s="205"/>
      <c r="EX366" s="205"/>
      <c r="EY366" s="205"/>
      <c r="EZ366" s="205"/>
      <c r="FA366" s="205"/>
      <c r="FB366" s="205"/>
      <c r="FC366" s="205"/>
      <c r="FD366" s="205"/>
      <c r="FE366" s="205"/>
      <c r="FF366" s="205"/>
      <c r="FG366" s="205"/>
      <c r="FH366" s="205"/>
      <c r="FI366" s="205"/>
      <c r="FJ366" s="205"/>
      <c r="FK366" s="205"/>
      <c r="FL366" s="205"/>
      <c r="FM366" s="205"/>
      <c r="FN366" s="205"/>
      <c r="FO366" s="205"/>
      <c r="FP366" s="205"/>
      <c r="FQ366" s="205"/>
      <c r="FR366" s="205"/>
      <c r="FS366" s="205"/>
      <c r="FT366" s="205"/>
      <c r="FU366" s="205"/>
      <c r="FV366" s="205"/>
      <c r="FW366" s="205"/>
      <c r="FX366" s="205"/>
      <c r="FY366" s="205"/>
      <c r="FZ366" s="205"/>
      <c r="GA366" s="205"/>
      <c r="GB366" s="205"/>
      <c r="GC366" s="205"/>
      <c r="GD366" s="205"/>
      <c r="GE366" s="205"/>
      <c r="GF366" s="205"/>
      <c r="GG366" s="205"/>
      <c r="GH366" s="205"/>
      <c r="GI366" s="205"/>
      <c r="GJ366" s="205"/>
      <c r="GK366" s="205"/>
      <c r="GL366" s="205"/>
      <c r="GM366" s="205"/>
    </row>
    <row r="367" spans="1:195" s="237" customFormat="1" ht="27.75" customHeight="1" x14ac:dyDescent="0.4">
      <c r="A367" s="5"/>
      <c r="B367" s="5"/>
      <c r="C367" s="25"/>
      <c r="D367" s="25"/>
      <c r="E367" s="579" t="s">
        <v>55</v>
      </c>
      <c r="F367" s="579"/>
      <c r="G367" s="579"/>
      <c r="H367" s="579"/>
      <c r="I367" s="579"/>
      <c r="J367" s="579"/>
      <c r="K367" s="579"/>
      <c r="L367" s="579"/>
      <c r="M367" s="579"/>
      <c r="N367" s="579"/>
      <c r="O367" s="579"/>
      <c r="P367" s="579"/>
      <c r="Q367" s="579"/>
      <c r="R367" s="579"/>
      <c r="S367" s="579"/>
      <c r="T367" s="579"/>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5"/>
      <c r="AQ367" s="575"/>
      <c r="AR367" s="575"/>
      <c r="AS367" s="576" t="s">
        <v>257</v>
      </c>
      <c r="AT367" s="577"/>
      <c r="AU367" s="578"/>
      <c r="AV367" s="573"/>
      <c r="AW367" s="573"/>
      <c r="AX367" s="573"/>
      <c r="AY367" s="573"/>
      <c r="AZ367" s="573"/>
      <c r="BA367" s="573"/>
      <c r="BB367" s="573"/>
      <c r="BC367" s="573"/>
      <c r="BD367" s="573"/>
      <c r="BE367" s="573"/>
      <c r="BF367" s="573"/>
      <c r="BG367" s="573"/>
      <c r="BH367" s="573"/>
      <c r="BI367" s="573"/>
      <c r="BJ367" s="573"/>
      <c r="BK367" s="5"/>
      <c r="BL367" s="5"/>
      <c r="BM367" s="5"/>
      <c r="BN367" s="5"/>
      <c r="BO367" s="5"/>
      <c r="BP367" s="5"/>
      <c r="BQ367" s="5"/>
      <c r="BR367" s="5"/>
      <c r="BS367" s="579" t="s">
        <v>55</v>
      </c>
      <c r="BT367" s="579"/>
      <c r="BU367" s="579"/>
      <c r="BV367" s="579"/>
      <c r="BW367" s="579"/>
      <c r="BX367" s="579"/>
      <c r="BY367" s="579"/>
      <c r="BZ367" s="579"/>
      <c r="CA367" s="579"/>
      <c r="CB367" s="579"/>
      <c r="CC367" s="579"/>
      <c r="CD367" s="579"/>
      <c r="CE367" s="579"/>
      <c r="CF367" s="579"/>
      <c r="CG367" s="579"/>
      <c r="CH367" s="579"/>
      <c r="CI367" s="573" t="s">
        <v>402</v>
      </c>
      <c r="CJ367" s="573"/>
      <c r="CK367" s="573"/>
      <c r="CL367" s="573"/>
      <c r="CM367" s="573"/>
      <c r="CN367" s="573"/>
      <c r="CO367" s="573"/>
      <c r="CP367" s="573"/>
      <c r="CQ367" s="573"/>
      <c r="CR367" s="573"/>
      <c r="CS367" s="573"/>
      <c r="CT367" s="573"/>
      <c r="CU367" s="573"/>
      <c r="CV367" s="573"/>
      <c r="CW367" s="573"/>
      <c r="CX367" s="573"/>
      <c r="CY367" s="574">
        <v>2</v>
      </c>
      <c r="CZ367" s="575"/>
      <c r="DA367" s="575"/>
      <c r="DB367" s="575"/>
      <c r="DC367" s="575"/>
      <c r="DD367" s="575"/>
      <c r="DE367" s="575"/>
      <c r="DF367" s="575"/>
      <c r="DG367" s="576" t="s">
        <v>257</v>
      </c>
      <c r="DH367" s="577"/>
      <c r="DI367" s="578" t="s">
        <v>147</v>
      </c>
      <c r="DJ367" s="573"/>
      <c r="DK367" s="573"/>
      <c r="DL367" s="573"/>
      <c r="DM367" s="573"/>
      <c r="DN367" s="573"/>
      <c r="DO367" s="573"/>
      <c r="DP367" s="573"/>
      <c r="DQ367" s="573"/>
      <c r="DR367" s="573"/>
      <c r="DS367" s="573"/>
      <c r="DT367" s="573"/>
      <c r="DU367" s="573"/>
      <c r="DV367" s="573"/>
      <c r="DW367" s="573"/>
      <c r="DX367" s="573"/>
      <c r="DY367" s="5"/>
      <c r="DZ367" s="5"/>
      <c r="EA367" s="5"/>
      <c r="EB367" s="5"/>
      <c r="EC367" s="5"/>
      <c r="ED367" s="190"/>
      <c r="EE367" s="205"/>
      <c r="EF367" s="205"/>
      <c r="EG367" s="205"/>
      <c r="EH367" s="205"/>
      <c r="EI367" s="205"/>
      <c r="EJ367" s="205"/>
      <c r="EK367" s="205"/>
      <c r="EL367" s="205"/>
      <c r="EM367" s="205"/>
      <c r="EN367" s="205"/>
      <c r="EO367" s="205"/>
      <c r="EP367" s="205"/>
      <c r="EQ367" s="205"/>
      <c r="ER367" s="205"/>
      <c r="ES367" s="205"/>
      <c r="ET367" s="205"/>
      <c r="EU367" s="205"/>
      <c r="EV367" s="205"/>
      <c r="EW367" s="205"/>
      <c r="EX367" s="205"/>
      <c r="EY367" s="205"/>
      <c r="EZ367" s="205"/>
      <c r="FA367" s="205"/>
      <c r="FB367" s="205"/>
      <c r="FC367" s="205"/>
      <c r="FD367" s="205"/>
      <c r="FE367" s="205"/>
      <c r="FF367" s="205"/>
      <c r="FG367" s="205"/>
      <c r="FH367" s="205"/>
      <c r="FI367" s="205"/>
      <c r="FJ367" s="205"/>
      <c r="FK367" s="205"/>
      <c r="FL367" s="205"/>
      <c r="FM367" s="205"/>
      <c r="FN367" s="205"/>
      <c r="FO367" s="205"/>
      <c r="FP367" s="205"/>
      <c r="FQ367" s="205"/>
      <c r="FR367" s="205"/>
      <c r="FS367" s="205"/>
      <c r="FT367" s="205"/>
      <c r="FU367" s="205"/>
      <c r="FV367" s="205"/>
      <c r="FW367" s="205"/>
      <c r="FX367" s="205"/>
      <c r="FY367" s="205"/>
      <c r="FZ367" s="205"/>
      <c r="GA367" s="205"/>
      <c r="GB367" s="205"/>
      <c r="GC367" s="205"/>
      <c r="GD367" s="205"/>
      <c r="GE367" s="205"/>
      <c r="GF367" s="205"/>
      <c r="GG367" s="205"/>
      <c r="GH367" s="205"/>
      <c r="GI367" s="205"/>
      <c r="GJ367" s="205"/>
      <c r="GK367" s="205"/>
      <c r="GL367" s="205"/>
      <c r="GM367" s="205"/>
    </row>
    <row r="368" spans="1:195" s="237" customFormat="1" ht="27.75" customHeight="1" x14ac:dyDescent="0.4">
      <c r="A368" s="5"/>
      <c r="B368" s="5"/>
      <c r="C368" s="25"/>
      <c r="D368" s="25"/>
      <c r="E368" s="579" t="s">
        <v>56</v>
      </c>
      <c r="F368" s="579"/>
      <c r="G368" s="579"/>
      <c r="H368" s="579"/>
      <c r="I368" s="579"/>
      <c r="J368" s="579"/>
      <c r="K368" s="579"/>
      <c r="L368" s="579"/>
      <c r="M368" s="579"/>
      <c r="N368" s="579"/>
      <c r="O368" s="579"/>
      <c r="P368" s="579"/>
      <c r="Q368" s="579"/>
      <c r="R368" s="579"/>
      <c r="S368" s="579"/>
      <c r="T368" s="579"/>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5"/>
      <c r="AQ368" s="575"/>
      <c r="AR368" s="575"/>
      <c r="AS368" s="576" t="s">
        <v>257</v>
      </c>
      <c r="AT368" s="577"/>
      <c r="AU368" s="578"/>
      <c r="AV368" s="573"/>
      <c r="AW368" s="573"/>
      <c r="AX368" s="573"/>
      <c r="AY368" s="573"/>
      <c r="AZ368" s="573"/>
      <c r="BA368" s="573"/>
      <c r="BB368" s="573"/>
      <c r="BC368" s="573"/>
      <c r="BD368" s="573"/>
      <c r="BE368" s="573"/>
      <c r="BF368" s="573"/>
      <c r="BG368" s="573"/>
      <c r="BH368" s="573"/>
      <c r="BI368" s="573"/>
      <c r="BJ368" s="573"/>
      <c r="BK368" s="5"/>
      <c r="BL368" s="5"/>
      <c r="BM368" s="5"/>
      <c r="BN368" s="5"/>
      <c r="BO368" s="5"/>
      <c r="BP368" s="5"/>
      <c r="BQ368" s="5"/>
      <c r="BR368" s="5"/>
      <c r="BS368" s="579" t="s">
        <v>56</v>
      </c>
      <c r="BT368" s="579"/>
      <c r="BU368" s="579"/>
      <c r="BV368" s="579"/>
      <c r="BW368" s="579"/>
      <c r="BX368" s="579"/>
      <c r="BY368" s="579"/>
      <c r="BZ368" s="579"/>
      <c r="CA368" s="579"/>
      <c r="CB368" s="579"/>
      <c r="CC368" s="579"/>
      <c r="CD368" s="579"/>
      <c r="CE368" s="579"/>
      <c r="CF368" s="579"/>
      <c r="CG368" s="579"/>
      <c r="CH368" s="579"/>
      <c r="CI368" s="573" t="s">
        <v>402</v>
      </c>
      <c r="CJ368" s="573"/>
      <c r="CK368" s="573"/>
      <c r="CL368" s="573"/>
      <c r="CM368" s="573"/>
      <c r="CN368" s="573"/>
      <c r="CO368" s="573"/>
      <c r="CP368" s="573"/>
      <c r="CQ368" s="573"/>
      <c r="CR368" s="573"/>
      <c r="CS368" s="573"/>
      <c r="CT368" s="573"/>
      <c r="CU368" s="573"/>
      <c r="CV368" s="573"/>
      <c r="CW368" s="573"/>
      <c r="CX368" s="573"/>
      <c r="CY368" s="574">
        <v>2</v>
      </c>
      <c r="CZ368" s="575"/>
      <c r="DA368" s="575"/>
      <c r="DB368" s="575"/>
      <c r="DC368" s="575"/>
      <c r="DD368" s="575"/>
      <c r="DE368" s="575"/>
      <c r="DF368" s="575"/>
      <c r="DG368" s="576" t="s">
        <v>257</v>
      </c>
      <c r="DH368" s="577"/>
      <c r="DI368" s="578" t="s">
        <v>147</v>
      </c>
      <c r="DJ368" s="573"/>
      <c r="DK368" s="573"/>
      <c r="DL368" s="573"/>
      <c r="DM368" s="573"/>
      <c r="DN368" s="573"/>
      <c r="DO368" s="573"/>
      <c r="DP368" s="573"/>
      <c r="DQ368" s="573"/>
      <c r="DR368" s="573"/>
      <c r="DS368" s="573"/>
      <c r="DT368" s="573"/>
      <c r="DU368" s="573"/>
      <c r="DV368" s="573"/>
      <c r="DW368" s="573"/>
      <c r="DX368" s="573"/>
      <c r="DY368" s="5"/>
      <c r="DZ368" s="5"/>
      <c r="EA368" s="5"/>
      <c r="EB368" s="5"/>
      <c r="EC368" s="5"/>
      <c r="ED368" s="190"/>
      <c r="EE368" s="205"/>
      <c r="EF368" s="205"/>
      <c r="EG368" s="205"/>
      <c r="EH368" s="205"/>
      <c r="EI368" s="205"/>
      <c r="EJ368" s="205"/>
      <c r="EK368" s="205"/>
      <c r="EL368" s="205"/>
      <c r="EM368" s="205"/>
      <c r="EN368" s="205"/>
      <c r="EO368" s="205"/>
      <c r="EP368" s="205"/>
      <c r="EQ368" s="205"/>
      <c r="ER368" s="205"/>
      <c r="ES368" s="205"/>
      <c r="ET368" s="205"/>
      <c r="EU368" s="205"/>
      <c r="EV368" s="205"/>
      <c r="EW368" s="205"/>
      <c r="EX368" s="205"/>
      <c r="EY368" s="205"/>
      <c r="EZ368" s="205"/>
      <c r="FA368" s="205"/>
      <c r="FB368" s="205"/>
      <c r="FC368" s="205"/>
      <c r="FD368" s="205"/>
      <c r="FE368" s="205"/>
      <c r="FF368" s="205"/>
      <c r="FG368" s="205"/>
      <c r="FH368" s="205"/>
      <c r="FI368" s="205"/>
      <c r="FJ368" s="205"/>
      <c r="FK368" s="205"/>
      <c r="FL368" s="205"/>
      <c r="FM368" s="205"/>
      <c r="FN368" s="205"/>
      <c r="FO368" s="205"/>
      <c r="FP368" s="205"/>
      <c r="FQ368" s="205"/>
      <c r="FR368" s="205"/>
      <c r="FS368" s="205"/>
      <c r="FT368" s="205"/>
      <c r="FU368" s="205"/>
      <c r="FV368" s="205"/>
      <c r="FW368" s="205"/>
      <c r="FX368" s="205"/>
      <c r="FY368" s="205"/>
      <c r="FZ368" s="205"/>
      <c r="GA368" s="205"/>
      <c r="GB368" s="205"/>
      <c r="GC368" s="205"/>
      <c r="GD368" s="205"/>
      <c r="GE368" s="205"/>
      <c r="GF368" s="205"/>
      <c r="GG368" s="205"/>
      <c r="GH368" s="205"/>
      <c r="GI368" s="205"/>
      <c r="GJ368" s="205"/>
      <c r="GK368" s="205"/>
      <c r="GL368" s="205"/>
      <c r="GM368" s="205"/>
    </row>
    <row r="369" spans="1:195" s="237" customFormat="1" ht="18.75" customHeight="1" x14ac:dyDescent="0.4">
      <c r="A369" s="5"/>
      <c r="B369" s="26"/>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93"/>
      <c r="BQ369" s="93"/>
      <c r="BR369" s="93"/>
      <c r="BS369" s="25" t="s">
        <v>58</v>
      </c>
      <c r="BT369" s="95"/>
      <c r="BU369" s="95"/>
      <c r="BV369" s="95"/>
      <c r="BW369" s="95"/>
      <c r="BX369" s="95"/>
      <c r="BY369" s="95"/>
      <c r="BZ369" s="95"/>
      <c r="CA369" s="95"/>
      <c r="CB369" s="95"/>
      <c r="CC369" s="95"/>
      <c r="CD369" s="95"/>
      <c r="CE369" s="95"/>
      <c r="CF369" s="95"/>
      <c r="CG369" s="95"/>
      <c r="CH369" s="95"/>
      <c r="CI369" s="95"/>
      <c r="CJ369" s="95"/>
      <c r="CK369" s="95"/>
      <c r="CL369" s="95"/>
      <c r="CM369" s="95"/>
      <c r="CN369" s="95"/>
      <c r="CO369" s="95"/>
      <c r="CP369" s="95"/>
      <c r="CQ369" s="95"/>
      <c r="CR369" s="95"/>
      <c r="CS369" s="95"/>
      <c r="CT369" s="95"/>
      <c r="CU369" s="95"/>
      <c r="CV369" s="95"/>
      <c r="CW369" s="95"/>
      <c r="CX369" s="95"/>
      <c r="CY369" s="95"/>
      <c r="CZ369" s="95"/>
      <c r="DA369" s="95"/>
      <c r="DB369" s="95"/>
      <c r="DC369" s="95"/>
      <c r="DD369" s="95"/>
      <c r="DE369" s="95"/>
      <c r="DF369" s="95"/>
      <c r="DG369" s="95"/>
      <c r="DH369" s="95"/>
      <c r="DI369" s="95"/>
      <c r="DJ369" s="95"/>
      <c r="DK369" s="95"/>
      <c r="DL369" s="95"/>
      <c r="DM369" s="95"/>
      <c r="DN369" s="95"/>
      <c r="DO369" s="95"/>
      <c r="DP369" s="95"/>
      <c r="DQ369" s="95"/>
      <c r="DR369" s="95"/>
      <c r="DS369" s="95"/>
      <c r="DT369" s="95"/>
      <c r="DU369" s="95"/>
      <c r="DV369" s="95"/>
      <c r="DW369" s="95"/>
      <c r="DX369" s="95"/>
      <c r="DY369" s="5"/>
      <c r="DZ369" s="5"/>
      <c r="EA369" s="5"/>
      <c r="EB369" s="5"/>
      <c r="EC369" s="5"/>
      <c r="ED369" s="190"/>
      <c r="EE369" s="205"/>
      <c r="EF369" s="205"/>
      <c r="EG369" s="205"/>
      <c r="EH369" s="205"/>
      <c r="EI369" s="205"/>
      <c r="EJ369" s="205"/>
      <c r="EK369" s="205"/>
      <c r="EL369" s="205"/>
      <c r="EM369" s="205"/>
      <c r="EN369" s="205"/>
      <c r="EO369" s="205"/>
      <c r="EP369" s="205"/>
      <c r="EQ369" s="205"/>
      <c r="ER369" s="205"/>
      <c r="ES369" s="205"/>
      <c r="ET369" s="205"/>
      <c r="EU369" s="205"/>
      <c r="EV369" s="205"/>
      <c r="EW369" s="205"/>
      <c r="EX369" s="205"/>
      <c r="EY369" s="205"/>
      <c r="EZ369" s="205"/>
      <c r="FA369" s="205"/>
      <c r="FB369" s="205"/>
      <c r="FC369" s="205"/>
      <c r="FD369" s="205"/>
      <c r="FE369" s="205"/>
      <c r="FF369" s="205"/>
      <c r="FG369" s="205"/>
      <c r="FH369" s="205"/>
      <c r="FI369" s="205"/>
      <c r="FJ369" s="205"/>
      <c r="FK369" s="205"/>
      <c r="FL369" s="205"/>
      <c r="FM369" s="205"/>
      <c r="FN369" s="205"/>
      <c r="FO369" s="205"/>
      <c r="FP369" s="205"/>
      <c r="FQ369" s="205"/>
      <c r="FR369" s="205"/>
      <c r="FS369" s="205"/>
      <c r="FT369" s="205"/>
      <c r="FU369" s="205"/>
      <c r="FV369" s="205"/>
      <c r="FW369" s="205"/>
      <c r="FX369" s="205"/>
      <c r="FY369" s="205"/>
      <c r="FZ369" s="205"/>
      <c r="GA369" s="205"/>
      <c r="GB369" s="205"/>
      <c r="GC369" s="205"/>
      <c r="GD369" s="205"/>
      <c r="GE369" s="205"/>
      <c r="GF369" s="205"/>
      <c r="GG369" s="205"/>
      <c r="GH369" s="205"/>
      <c r="GI369" s="205"/>
      <c r="GJ369" s="205"/>
      <c r="GK369" s="205"/>
      <c r="GL369" s="205"/>
      <c r="GM369" s="205"/>
    </row>
    <row r="370" spans="1:195" s="237" customFormat="1" ht="18.75" customHeight="1" x14ac:dyDescent="0.4">
      <c r="A370" s="5"/>
      <c r="B370" s="26"/>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93"/>
      <c r="BQ370" s="93"/>
      <c r="BR370" s="93"/>
      <c r="BS370" s="25" t="s">
        <v>168</v>
      </c>
      <c r="BT370" s="93"/>
      <c r="BU370" s="93"/>
      <c r="BV370" s="93"/>
      <c r="BW370" s="93"/>
      <c r="BX370" s="93"/>
      <c r="BY370" s="93"/>
      <c r="BZ370" s="93"/>
      <c r="CA370" s="93"/>
      <c r="CB370" s="93"/>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5"/>
      <c r="DZ370" s="5"/>
      <c r="EA370" s="5"/>
      <c r="EB370" s="5"/>
      <c r="EC370" s="5"/>
      <c r="ED370" s="190"/>
      <c r="EE370" s="205"/>
      <c r="EF370" s="205"/>
      <c r="EG370" s="205"/>
      <c r="EH370" s="205"/>
      <c r="EI370" s="205"/>
      <c r="EJ370" s="205"/>
      <c r="EK370" s="205"/>
      <c r="EL370" s="205"/>
      <c r="EM370" s="205"/>
      <c r="EN370" s="205"/>
      <c r="EO370" s="205"/>
      <c r="EP370" s="205"/>
      <c r="EQ370" s="205"/>
      <c r="ER370" s="205"/>
      <c r="ES370" s="205"/>
      <c r="ET370" s="205"/>
      <c r="EU370" s="205"/>
      <c r="EV370" s="205"/>
      <c r="EW370" s="205"/>
      <c r="EX370" s="205"/>
      <c r="EY370" s="205"/>
      <c r="EZ370" s="205"/>
      <c r="FA370" s="205"/>
      <c r="FB370" s="205"/>
      <c r="FC370" s="205"/>
      <c r="FD370" s="205"/>
      <c r="FE370" s="205"/>
      <c r="FF370" s="205"/>
      <c r="FG370" s="205"/>
      <c r="FH370" s="205"/>
      <c r="FI370" s="205"/>
      <c r="FJ370" s="205"/>
      <c r="FK370" s="205"/>
      <c r="FL370" s="205"/>
      <c r="FM370" s="205"/>
      <c r="FN370" s="205"/>
      <c r="FO370" s="205"/>
      <c r="FP370" s="205"/>
      <c r="FQ370" s="205"/>
      <c r="FR370" s="205"/>
      <c r="FS370" s="205"/>
      <c r="FT370" s="205"/>
      <c r="FU370" s="205"/>
      <c r="FV370" s="205"/>
      <c r="FW370" s="205"/>
      <c r="FX370" s="205"/>
      <c r="FY370" s="205"/>
      <c r="FZ370" s="205"/>
      <c r="GA370" s="205"/>
      <c r="GB370" s="205"/>
      <c r="GC370" s="205"/>
      <c r="GD370" s="205"/>
      <c r="GE370" s="205"/>
      <c r="GF370" s="205"/>
      <c r="GG370" s="205"/>
      <c r="GH370" s="205"/>
      <c r="GI370" s="205"/>
      <c r="GJ370" s="205"/>
      <c r="GK370" s="205"/>
      <c r="GL370" s="205"/>
      <c r="GM370" s="205"/>
    </row>
    <row r="371" spans="1:195" s="237" customFormat="1" ht="18.75" customHeight="1" x14ac:dyDescent="0.4">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25"/>
      <c r="BR371" s="25"/>
      <c r="BS371" s="25"/>
      <c r="BT371" s="25"/>
      <c r="BU371" s="25"/>
      <c r="BV371" s="25"/>
      <c r="BW371" s="25"/>
      <c r="BX371" s="25"/>
      <c r="BY371" s="25"/>
      <c r="BZ371" s="25"/>
      <c r="CA371" s="25"/>
      <c r="CB371" s="25"/>
      <c r="CC371" s="25"/>
      <c r="CD371" s="25"/>
      <c r="CE371" s="25"/>
      <c r="CF371" s="25"/>
      <c r="CG371" s="25"/>
      <c r="CH371" s="25"/>
      <c r="CI371" s="25"/>
      <c r="CJ371" s="25"/>
      <c r="CK371" s="25"/>
      <c r="CL371" s="25"/>
      <c r="CM371" s="2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190"/>
      <c r="EE371" s="205"/>
      <c r="EF371" s="206"/>
      <c r="EG371" s="206"/>
      <c r="EI371" s="206"/>
      <c r="EJ371" s="206"/>
      <c r="EK371" s="206"/>
      <c r="EL371" s="206"/>
      <c r="EM371" s="206"/>
      <c r="EN371" s="246"/>
      <c r="EO371" s="205"/>
      <c r="EP371" s="205"/>
      <c r="EQ371" s="205"/>
      <c r="ER371" s="205"/>
      <c r="ES371" s="205"/>
      <c r="ET371" s="205"/>
      <c r="EU371" s="205"/>
      <c r="EV371" s="205"/>
      <c r="EW371" s="205"/>
      <c r="EX371" s="205"/>
      <c r="EY371" s="205"/>
      <c r="EZ371" s="205"/>
      <c r="FA371" s="205"/>
      <c r="FB371" s="205"/>
      <c r="FC371" s="205"/>
      <c r="FD371" s="205"/>
      <c r="FE371" s="205"/>
      <c r="FF371" s="205"/>
      <c r="FG371" s="205"/>
      <c r="FH371" s="205"/>
      <c r="FI371" s="205"/>
      <c r="FJ371" s="205"/>
      <c r="FK371" s="205"/>
      <c r="FL371" s="205"/>
      <c r="FM371" s="205"/>
      <c r="FN371" s="205"/>
      <c r="FO371" s="205"/>
      <c r="FP371" s="205"/>
      <c r="FQ371" s="205"/>
      <c r="FR371" s="205"/>
      <c r="FS371" s="205"/>
      <c r="FT371" s="205"/>
      <c r="FU371" s="205"/>
      <c r="FV371" s="205"/>
      <c r="FW371" s="205"/>
      <c r="FX371" s="205"/>
      <c r="FY371" s="205"/>
      <c r="FZ371" s="205"/>
      <c r="GA371" s="205"/>
      <c r="GB371" s="205"/>
      <c r="GC371" s="205"/>
      <c r="GD371" s="205"/>
      <c r="GE371" s="205"/>
      <c r="GF371" s="205"/>
      <c r="GG371" s="205"/>
      <c r="GH371" s="205"/>
      <c r="GI371" s="205"/>
      <c r="GJ371" s="205"/>
      <c r="GK371" s="205"/>
      <c r="GL371" s="205"/>
      <c r="GM371" s="205"/>
    </row>
    <row r="372" spans="1:195" s="237" customFormat="1" ht="18.75" customHeight="1" x14ac:dyDescent="0.4">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25"/>
      <c r="BR372" s="25"/>
      <c r="BS372" s="5"/>
      <c r="BT372" s="25"/>
      <c r="BU372" s="25"/>
      <c r="BV372" s="25"/>
      <c r="BW372" s="25"/>
      <c r="BX372" s="25"/>
      <c r="BY372" s="25"/>
      <c r="BZ372" s="25"/>
      <c r="CA372" s="25"/>
      <c r="CB372" s="25"/>
      <c r="CC372" s="25"/>
      <c r="CD372" s="25"/>
      <c r="CE372" s="25"/>
      <c r="CF372" s="25"/>
      <c r="CG372" s="25"/>
      <c r="CH372" s="25"/>
      <c r="CI372" s="25"/>
      <c r="CJ372" s="25"/>
      <c r="CK372" s="25"/>
      <c r="CL372" s="25"/>
      <c r="CM372" s="2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190"/>
      <c r="EE372" s="205"/>
      <c r="EF372" s="206"/>
      <c r="EG372" s="206"/>
      <c r="EH372" s="206"/>
      <c r="EI372" s="206"/>
      <c r="EJ372" s="206"/>
      <c r="EK372" s="206"/>
      <c r="EL372" s="206"/>
      <c r="EM372" s="206"/>
      <c r="EN372" s="205"/>
      <c r="EO372" s="205"/>
      <c r="EP372" s="205"/>
      <c r="EQ372" s="205"/>
      <c r="ER372" s="205"/>
      <c r="ES372" s="205"/>
      <c r="ET372" s="205"/>
      <c r="EU372" s="205"/>
      <c r="EV372" s="205"/>
      <c r="EW372" s="205"/>
      <c r="EX372" s="205"/>
      <c r="EY372" s="205"/>
      <c r="EZ372" s="205"/>
      <c r="FA372" s="205"/>
      <c r="FB372" s="205"/>
      <c r="FC372" s="205"/>
      <c r="FD372" s="205"/>
      <c r="FE372" s="205"/>
      <c r="FF372" s="205"/>
      <c r="FG372" s="205"/>
      <c r="FH372" s="205"/>
      <c r="FI372" s="205"/>
      <c r="FJ372" s="205"/>
      <c r="FK372" s="205"/>
      <c r="FL372" s="205"/>
      <c r="FM372" s="205"/>
      <c r="FN372" s="205"/>
      <c r="FO372" s="205"/>
      <c r="FP372" s="205"/>
      <c r="FQ372" s="205"/>
      <c r="FR372" s="205"/>
      <c r="FS372" s="205"/>
      <c r="FT372" s="205"/>
      <c r="FU372" s="205"/>
      <c r="FV372" s="205"/>
      <c r="FW372" s="205"/>
      <c r="FX372" s="205"/>
      <c r="FY372" s="205"/>
      <c r="FZ372" s="205"/>
      <c r="GA372" s="205"/>
      <c r="GB372" s="205"/>
      <c r="GC372" s="205"/>
      <c r="GD372" s="205"/>
      <c r="GE372" s="205"/>
      <c r="GF372" s="205"/>
      <c r="GG372" s="205"/>
      <c r="GH372" s="205"/>
      <c r="GI372" s="205"/>
      <c r="GJ372" s="205"/>
      <c r="GK372" s="205"/>
      <c r="GL372" s="205"/>
      <c r="GM372" s="205"/>
    </row>
    <row r="373" spans="1:195" s="237" customFormat="1" ht="18.75" customHeight="1" x14ac:dyDescent="0.4">
      <c r="A373" s="5"/>
      <c r="B373" s="5"/>
      <c r="C373" s="5"/>
      <c r="D373" s="5"/>
      <c r="E373" s="5" t="s">
        <v>258</v>
      </c>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33"/>
      <c r="BS373" s="33" t="s">
        <v>470</v>
      </c>
      <c r="BT373" s="33"/>
      <c r="BU373" s="33"/>
      <c r="BV373" s="33"/>
      <c r="BW373" s="33"/>
      <c r="BX373" s="33"/>
      <c r="BY373" s="33"/>
      <c r="BZ373" s="33"/>
      <c r="CA373" s="33"/>
      <c r="CB373" s="33"/>
      <c r="CC373" s="33"/>
      <c r="CD373" s="33"/>
      <c r="CE373" s="33"/>
      <c r="CF373" s="33"/>
      <c r="CG373" s="33"/>
      <c r="CH373" s="33"/>
      <c r="CI373" s="33"/>
      <c r="CJ373" s="33"/>
      <c r="CK373" s="33"/>
      <c r="CL373" s="33"/>
      <c r="CM373" s="33"/>
      <c r="CN373" s="33"/>
      <c r="CO373" s="33"/>
      <c r="CP373" s="33"/>
      <c r="CQ373" s="33"/>
      <c r="CR373" s="33"/>
      <c r="CS373" s="33"/>
      <c r="CT373" s="33"/>
      <c r="CU373" s="33"/>
      <c r="CV373" s="33"/>
      <c r="CW373" s="33"/>
      <c r="CX373" s="33"/>
      <c r="CY373" s="33"/>
      <c r="CZ373" s="33"/>
      <c r="DA373" s="33"/>
      <c r="DB373" s="33"/>
      <c r="DC373" s="33"/>
      <c r="DD373" s="33"/>
      <c r="DE373" s="33"/>
      <c r="DF373" s="33"/>
      <c r="DG373" s="33"/>
      <c r="DH373" s="33"/>
      <c r="DI373" s="33"/>
      <c r="DJ373" s="33"/>
      <c r="DK373" s="33"/>
      <c r="DL373" s="33"/>
      <c r="DM373" s="33"/>
      <c r="DN373" s="33"/>
      <c r="DO373" s="33"/>
      <c r="DP373" s="33"/>
      <c r="DQ373" s="33"/>
      <c r="DR373" s="33"/>
      <c r="DS373" s="33"/>
      <c r="DT373" s="5"/>
      <c r="DU373" s="5"/>
      <c r="DV373" s="5"/>
      <c r="DW373" s="5"/>
      <c r="DX373" s="5"/>
      <c r="DY373" s="5"/>
      <c r="DZ373" s="5"/>
      <c r="EA373" s="5"/>
      <c r="EB373" s="5"/>
      <c r="EC373" s="5"/>
      <c r="ED373" s="190"/>
      <c r="EE373" s="205"/>
      <c r="EF373" s="205"/>
      <c r="EG373" s="205"/>
      <c r="EH373" s="205"/>
      <c r="EI373" s="205"/>
      <c r="EJ373" s="205"/>
      <c r="EK373" s="205"/>
      <c r="EL373" s="205"/>
      <c r="EM373" s="205"/>
      <c r="EN373" s="205"/>
      <c r="EO373" s="205"/>
      <c r="EP373" s="205"/>
      <c r="EQ373" s="205"/>
      <c r="ER373" s="205"/>
      <c r="ES373" s="205"/>
      <c r="ET373" s="205"/>
      <c r="EU373" s="205"/>
      <c r="EV373" s="205"/>
      <c r="EW373" s="205"/>
      <c r="EX373" s="205"/>
      <c r="EY373" s="205"/>
      <c r="EZ373" s="205"/>
      <c r="FA373" s="205"/>
      <c r="FB373" s="205"/>
      <c r="FC373" s="205"/>
      <c r="FD373" s="205"/>
      <c r="FE373" s="205"/>
      <c r="FF373" s="205"/>
      <c r="FG373" s="205"/>
      <c r="FH373" s="205"/>
      <c r="FI373" s="205"/>
      <c r="FJ373" s="205"/>
      <c r="FK373" s="205"/>
      <c r="FL373" s="205"/>
      <c r="FM373" s="205"/>
      <c r="FN373" s="205"/>
      <c r="FO373" s="205"/>
      <c r="FP373" s="205"/>
      <c r="FQ373" s="205"/>
      <c r="FR373" s="205"/>
      <c r="FS373" s="205"/>
      <c r="FT373" s="205"/>
      <c r="FU373" s="205"/>
      <c r="FV373" s="205"/>
      <c r="FW373" s="205"/>
      <c r="FX373" s="205"/>
      <c r="FY373" s="205"/>
      <c r="FZ373" s="205"/>
      <c r="GA373" s="205"/>
      <c r="GB373" s="205"/>
      <c r="GC373" s="205"/>
      <c r="GD373" s="205"/>
      <c r="GE373" s="205"/>
      <c r="GF373" s="205"/>
      <c r="GG373" s="205"/>
      <c r="GH373" s="205"/>
      <c r="GI373" s="205"/>
      <c r="GJ373" s="205"/>
      <c r="GK373" s="205"/>
      <c r="GL373" s="205"/>
      <c r="GM373" s="205"/>
    </row>
    <row r="374" spans="1:195" s="237" customFormat="1" ht="18.75" customHeight="1" x14ac:dyDescent="0.4">
      <c r="A374" s="5"/>
      <c r="B374" s="5"/>
      <c r="C374" s="5"/>
      <c r="D374" s="5"/>
      <c r="E374" s="5" t="s">
        <v>318</v>
      </c>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33"/>
      <c r="BS374" s="33" t="s">
        <v>59</v>
      </c>
      <c r="BT374" s="33"/>
      <c r="BU374" s="33"/>
      <c r="BV374" s="33"/>
      <c r="BW374" s="33"/>
      <c r="BX374" s="33"/>
      <c r="BY374" s="33"/>
      <c r="BZ374" s="33"/>
      <c r="CA374" s="33"/>
      <c r="CB374" s="33"/>
      <c r="CC374" s="33"/>
      <c r="CD374" s="33"/>
      <c r="CE374" s="33"/>
      <c r="CF374" s="33"/>
      <c r="CG374" s="33"/>
      <c r="CH374" s="33"/>
      <c r="CI374" s="33"/>
      <c r="CJ374" s="33"/>
      <c r="CK374" s="33"/>
      <c r="CL374" s="33"/>
      <c r="CM374" s="33"/>
      <c r="CN374" s="33"/>
      <c r="CO374" s="33"/>
      <c r="CP374" s="33"/>
      <c r="CQ374" s="33"/>
      <c r="CR374" s="33"/>
      <c r="CS374" s="33"/>
      <c r="CT374" s="33"/>
      <c r="CU374" s="33"/>
      <c r="CV374" s="33"/>
      <c r="CW374" s="33"/>
      <c r="CX374" s="33"/>
      <c r="CY374" s="33"/>
      <c r="CZ374" s="33"/>
      <c r="DA374" s="33"/>
      <c r="DB374" s="33"/>
      <c r="DC374" s="33"/>
      <c r="DD374" s="33"/>
      <c r="DE374" s="33"/>
      <c r="DF374" s="33"/>
      <c r="DG374" s="33"/>
      <c r="DH374" s="33"/>
      <c r="DI374" s="33"/>
      <c r="DJ374" s="33"/>
      <c r="DK374" s="33"/>
      <c r="DL374" s="33"/>
      <c r="DM374" s="33"/>
      <c r="DN374" s="33"/>
      <c r="DO374" s="33"/>
      <c r="DP374" s="33"/>
      <c r="DQ374" s="33"/>
      <c r="DR374" s="33"/>
      <c r="DS374" s="33"/>
      <c r="DT374" s="5"/>
      <c r="DU374" s="5"/>
      <c r="DV374" s="5"/>
      <c r="DW374" s="5"/>
      <c r="DX374" s="5"/>
      <c r="DY374" s="5"/>
      <c r="DZ374" s="5"/>
      <c r="EA374" s="5"/>
      <c r="EB374" s="5"/>
      <c r="EC374" s="5"/>
      <c r="ED374" s="190"/>
      <c r="EE374" s="205"/>
      <c r="EF374" s="205"/>
      <c r="EG374" s="205"/>
      <c r="EH374" s="205"/>
      <c r="EI374" s="205"/>
      <c r="EJ374" s="205"/>
      <c r="EK374" s="205"/>
      <c r="EL374" s="205"/>
      <c r="EM374" s="205"/>
      <c r="EN374" s="205"/>
      <c r="EO374" s="205"/>
      <c r="EP374" s="205"/>
      <c r="EQ374" s="205"/>
      <c r="ER374" s="205"/>
      <c r="ES374" s="205"/>
      <c r="ET374" s="205"/>
      <c r="EU374" s="205"/>
      <c r="EV374" s="205"/>
      <c r="EW374" s="205"/>
      <c r="EX374" s="205"/>
      <c r="EY374" s="205"/>
      <c r="EZ374" s="205"/>
      <c r="FA374" s="205"/>
      <c r="FB374" s="205"/>
      <c r="FC374" s="205"/>
      <c r="FD374" s="205"/>
      <c r="FE374" s="205"/>
      <c r="FF374" s="205"/>
      <c r="FG374" s="205"/>
      <c r="FH374" s="205"/>
      <c r="FI374" s="205"/>
      <c r="FJ374" s="205"/>
      <c r="FK374" s="205"/>
      <c r="FL374" s="205"/>
      <c r="FM374" s="205"/>
      <c r="FN374" s="205"/>
      <c r="FO374" s="205"/>
      <c r="FP374" s="205"/>
      <c r="FQ374" s="205"/>
      <c r="FR374" s="205"/>
      <c r="FS374" s="205"/>
      <c r="FT374" s="205"/>
      <c r="FU374" s="205"/>
      <c r="FV374" s="205"/>
      <c r="FW374" s="205"/>
      <c r="FX374" s="205"/>
      <c r="FY374" s="205"/>
      <c r="FZ374" s="205"/>
      <c r="GA374" s="205"/>
      <c r="GB374" s="205"/>
      <c r="GC374" s="205"/>
      <c r="GD374" s="205"/>
      <c r="GE374" s="205"/>
      <c r="GF374" s="205"/>
      <c r="GG374" s="205"/>
      <c r="GH374" s="205"/>
      <c r="GI374" s="205"/>
      <c r="GJ374" s="205"/>
      <c r="GK374" s="205"/>
      <c r="GL374" s="205"/>
      <c r="GM374" s="205"/>
    </row>
    <row r="375" spans="1:195" s="237" customFormat="1" ht="18.75" customHeight="1" x14ac:dyDescent="0.4">
      <c r="A375" s="5"/>
      <c r="B375" s="5"/>
      <c r="C375" s="5"/>
      <c r="D375" s="5"/>
      <c r="E375" s="24" t="s">
        <v>184</v>
      </c>
      <c r="F375" s="571"/>
      <c r="G375" s="571"/>
      <c r="H375" s="571"/>
      <c r="I375" s="571"/>
      <c r="J375" s="571"/>
      <c r="K375" s="571"/>
      <c r="L375" s="571"/>
      <c r="M375" s="571"/>
      <c r="N375" s="5" t="s">
        <v>185</v>
      </c>
      <c r="O375" s="5" t="s">
        <v>186</v>
      </c>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33"/>
      <c r="BS375" s="274" t="s">
        <v>184</v>
      </c>
      <c r="BT375" s="572" t="s">
        <v>187</v>
      </c>
      <c r="BU375" s="572"/>
      <c r="BV375" s="572"/>
      <c r="BW375" s="572"/>
      <c r="BX375" s="572"/>
      <c r="BY375" s="572"/>
      <c r="BZ375" s="572"/>
      <c r="CA375" s="572"/>
      <c r="CB375" s="33" t="s">
        <v>185</v>
      </c>
      <c r="CC375" s="33" t="s">
        <v>186</v>
      </c>
      <c r="CD375" s="33"/>
      <c r="CE375" s="33"/>
      <c r="CF375" s="33"/>
      <c r="CG375" s="33"/>
      <c r="CH375" s="33"/>
      <c r="CI375" s="33"/>
      <c r="CJ375" s="33"/>
      <c r="CK375" s="33"/>
      <c r="CL375" s="33"/>
      <c r="CM375" s="33"/>
      <c r="CN375" s="33"/>
      <c r="CO375" s="33"/>
      <c r="CP375" s="33"/>
      <c r="CQ375" s="33"/>
      <c r="CR375" s="33"/>
      <c r="CS375" s="33"/>
      <c r="CT375" s="33"/>
      <c r="CU375" s="33"/>
      <c r="CV375" s="33"/>
      <c r="CW375" s="33"/>
      <c r="CX375" s="33"/>
      <c r="CY375" s="33"/>
      <c r="CZ375" s="33"/>
      <c r="DA375" s="33"/>
      <c r="DB375" s="33"/>
      <c r="DC375" s="33"/>
      <c r="DD375" s="33"/>
      <c r="DE375" s="33"/>
      <c r="DF375" s="33"/>
      <c r="DG375" s="33"/>
      <c r="DH375" s="33"/>
      <c r="DI375" s="33"/>
      <c r="DJ375" s="33"/>
      <c r="DK375" s="33"/>
      <c r="DL375" s="33"/>
      <c r="DM375" s="33"/>
      <c r="DN375" s="33"/>
      <c r="DO375" s="33"/>
      <c r="DP375" s="33"/>
      <c r="DQ375" s="33"/>
      <c r="DR375" s="33"/>
      <c r="DS375" s="33"/>
      <c r="DT375" s="5"/>
      <c r="DU375" s="5"/>
      <c r="DV375" s="5"/>
      <c r="DW375" s="5"/>
      <c r="DX375" s="5"/>
      <c r="DY375" s="5"/>
      <c r="DZ375" s="5"/>
      <c r="EA375" s="5"/>
      <c r="EB375" s="5"/>
      <c r="EC375" s="5"/>
      <c r="ED375" s="190"/>
      <c r="EE375" s="205"/>
      <c r="EF375" s="205"/>
      <c r="EG375" s="205"/>
      <c r="EH375" s="205"/>
      <c r="EI375" s="205"/>
      <c r="EJ375" s="205"/>
      <c r="EK375" s="205"/>
      <c r="EL375" s="205"/>
      <c r="EM375" s="205"/>
      <c r="EN375" s="205"/>
      <c r="EO375" s="205"/>
      <c r="EP375" s="205"/>
      <c r="EQ375" s="205"/>
      <c r="ER375" s="205"/>
      <c r="ES375" s="205"/>
      <c r="ET375" s="205"/>
      <c r="EU375" s="205"/>
      <c r="EV375" s="205"/>
      <c r="EW375" s="205"/>
      <c r="EX375" s="205"/>
      <c r="EY375" s="205"/>
      <c r="EZ375" s="205"/>
      <c r="FA375" s="205"/>
      <c r="FB375" s="205"/>
      <c r="FC375" s="205"/>
      <c r="FD375" s="205"/>
      <c r="FE375" s="205"/>
      <c r="FF375" s="205"/>
      <c r="FG375" s="205"/>
      <c r="FH375" s="205"/>
      <c r="FI375" s="205"/>
      <c r="FJ375" s="205"/>
      <c r="FK375" s="205"/>
      <c r="FL375" s="205"/>
      <c r="FM375" s="205"/>
      <c r="FN375" s="205"/>
      <c r="FO375" s="205"/>
      <c r="FP375" s="205"/>
      <c r="FQ375" s="205"/>
      <c r="FR375" s="205"/>
      <c r="FS375" s="205"/>
      <c r="FT375" s="205"/>
      <c r="FU375" s="205"/>
      <c r="FV375" s="205"/>
      <c r="FW375" s="205"/>
      <c r="FX375" s="205"/>
      <c r="FY375" s="205"/>
      <c r="FZ375" s="205"/>
      <c r="GA375" s="205"/>
      <c r="GB375" s="205"/>
      <c r="GC375" s="205"/>
      <c r="GD375" s="205"/>
      <c r="GE375" s="205"/>
      <c r="GF375" s="205"/>
      <c r="GG375" s="205"/>
      <c r="GH375" s="205"/>
      <c r="GI375" s="205"/>
      <c r="GJ375" s="205"/>
      <c r="GK375" s="205"/>
      <c r="GL375" s="205"/>
      <c r="GM375" s="205"/>
    </row>
    <row r="376" spans="1:195" s="237" customFormat="1" ht="18.75" customHeight="1" x14ac:dyDescent="0.4">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33"/>
      <c r="BS376" s="33" t="s">
        <v>471</v>
      </c>
      <c r="BT376" s="33"/>
      <c r="BU376" s="33"/>
      <c r="BV376" s="33"/>
      <c r="BW376" s="33"/>
      <c r="BX376" s="33"/>
      <c r="BY376" s="33"/>
      <c r="BZ376" s="33"/>
      <c r="CA376" s="33"/>
      <c r="CB376" s="33"/>
      <c r="CC376" s="33"/>
      <c r="CD376" s="33"/>
      <c r="CE376" s="33"/>
      <c r="CF376" s="33"/>
      <c r="CG376" s="33"/>
      <c r="CH376" s="33"/>
      <c r="CI376" s="33"/>
      <c r="CJ376" s="33"/>
      <c r="CK376" s="33"/>
      <c r="CL376" s="33"/>
      <c r="CM376" s="33"/>
      <c r="CN376" s="33"/>
      <c r="CO376" s="33"/>
      <c r="CP376" s="33"/>
      <c r="CQ376" s="33"/>
      <c r="CR376" s="33"/>
      <c r="CS376" s="33"/>
      <c r="CT376" s="33"/>
      <c r="CU376" s="33"/>
      <c r="CV376" s="33"/>
      <c r="CW376" s="33"/>
      <c r="CX376" s="33"/>
      <c r="CY376" s="33"/>
      <c r="CZ376" s="33"/>
      <c r="DA376" s="33"/>
      <c r="DB376" s="33"/>
      <c r="DC376" s="33"/>
      <c r="DD376" s="33"/>
      <c r="DE376" s="33"/>
      <c r="DF376" s="33"/>
      <c r="DG376" s="33"/>
      <c r="DH376" s="33"/>
      <c r="DI376" s="33"/>
      <c r="DJ376" s="33"/>
      <c r="DK376" s="33"/>
      <c r="DL376" s="33"/>
      <c r="DM376" s="33"/>
      <c r="DN376" s="33"/>
      <c r="DO376" s="33"/>
      <c r="DP376" s="33"/>
      <c r="DQ376" s="33"/>
      <c r="DR376" s="33"/>
      <c r="DS376" s="33"/>
      <c r="DT376" s="5"/>
      <c r="DU376" s="5"/>
      <c r="DV376" s="5"/>
      <c r="DW376" s="5"/>
      <c r="DX376" s="5"/>
      <c r="DY376" s="5"/>
      <c r="DZ376" s="5"/>
      <c r="EA376" s="5"/>
      <c r="EB376" s="5"/>
      <c r="EC376" s="5"/>
      <c r="ED376" s="190"/>
      <c r="EE376" s="205"/>
      <c r="EF376" s="205"/>
      <c r="EG376" s="205"/>
      <c r="EH376" s="205"/>
      <c r="EI376" s="205"/>
      <c r="EJ376" s="205"/>
      <c r="EK376" s="205"/>
      <c r="EL376" s="205"/>
      <c r="EM376" s="205"/>
      <c r="EN376" s="205"/>
      <c r="EO376" s="205"/>
      <c r="EP376" s="205"/>
      <c r="EQ376" s="205"/>
      <c r="ER376" s="205"/>
      <c r="ES376" s="205"/>
      <c r="ET376" s="205"/>
      <c r="EU376" s="205"/>
      <c r="EV376" s="205"/>
      <c r="EW376" s="205"/>
      <c r="EX376" s="205"/>
      <c r="EY376" s="205"/>
      <c r="EZ376" s="205"/>
      <c r="FA376" s="205"/>
      <c r="FB376" s="205"/>
      <c r="FC376" s="205"/>
      <c r="FD376" s="205"/>
      <c r="FE376" s="205"/>
      <c r="FF376" s="205"/>
      <c r="FG376" s="205"/>
      <c r="FH376" s="205"/>
      <c r="FI376" s="205"/>
      <c r="FJ376" s="205"/>
      <c r="FK376" s="205"/>
      <c r="FL376" s="205"/>
      <c r="FM376" s="205"/>
      <c r="FN376" s="205"/>
      <c r="FO376" s="205"/>
      <c r="FP376" s="205"/>
      <c r="FQ376" s="205"/>
      <c r="FR376" s="205"/>
      <c r="FS376" s="205"/>
      <c r="FT376" s="205"/>
      <c r="FU376" s="205"/>
      <c r="FV376" s="205"/>
      <c r="FW376" s="205"/>
      <c r="FX376" s="205"/>
      <c r="FY376" s="205"/>
      <c r="FZ376" s="205"/>
      <c r="GA376" s="205"/>
      <c r="GB376" s="205"/>
      <c r="GC376" s="205"/>
      <c r="GD376" s="205"/>
      <c r="GE376" s="205"/>
      <c r="GF376" s="205"/>
      <c r="GG376" s="205"/>
      <c r="GH376" s="205"/>
      <c r="GI376" s="205"/>
      <c r="GJ376" s="205"/>
      <c r="GK376" s="205"/>
      <c r="GL376" s="205"/>
      <c r="GM376" s="205"/>
    </row>
    <row r="377" spans="1:195" s="237" customFormat="1" ht="18.75" customHeight="1" x14ac:dyDescent="0.4">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5"/>
      <c r="DU377" s="5"/>
      <c r="DV377" s="5"/>
      <c r="DW377" s="5"/>
      <c r="DX377" s="5"/>
      <c r="DY377" s="5"/>
      <c r="DZ377" s="5"/>
      <c r="EA377" s="5"/>
      <c r="EB377" s="5"/>
      <c r="EC377" s="5"/>
      <c r="ED377" s="190"/>
      <c r="EE377" s="205"/>
      <c r="EF377" s="205"/>
      <c r="EG377" s="205"/>
      <c r="EH377" s="205"/>
      <c r="EI377" s="205"/>
      <c r="EJ377" s="205"/>
      <c r="EK377" s="205"/>
      <c r="EL377" s="205"/>
      <c r="EM377" s="205"/>
      <c r="EN377" s="205"/>
      <c r="EO377" s="205"/>
      <c r="EP377" s="205"/>
      <c r="EQ377" s="205"/>
      <c r="ER377" s="205"/>
      <c r="ES377" s="205"/>
      <c r="ET377" s="205"/>
      <c r="EU377" s="205"/>
      <c r="EV377" s="205"/>
      <c r="EW377" s="205"/>
      <c r="EX377" s="205"/>
      <c r="EY377" s="205"/>
      <c r="EZ377" s="205"/>
      <c r="FA377" s="205"/>
      <c r="FB377" s="205"/>
      <c r="FC377" s="205"/>
      <c r="FD377" s="205"/>
      <c r="FE377" s="205"/>
      <c r="FF377" s="205"/>
      <c r="FG377" s="205"/>
      <c r="FH377" s="205"/>
      <c r="FI377" s="205"/>
      <c r="FJ377" s="205"/>
      <c r="FK377" s="205"/>
      <c r="FL377" s="205"/>
      <c r="FM377" s="205"/>
      <c r="FN377" s="205"/>
      <c r="FO377" s="205"/>
      <c r="FP377" s="205"/>
      <c r="FQ377" s="205"/>
      <c r="FR377" s="205"/>
      <c r="FS377" s="205"/>
      <c r="FT377" s="205"/>
      <c r="FU377" s="205"/>
      <c r="FV377" s="205"/>
      <c r="FW377" s="205"/>
      <c r="FX377" s="205"/>
      <c r="FY377" s="205"/>
      <c r="FZ377" s="205"/>
      <c r="GA377" s="205"/>
      <c r="GB377" s="205"/>
      <c r="GC377" s="205"/>
      <c r="GD377" s="205"/>
      <c r="GE377" s="205"/>
      <c r="GF377" s="205"/>
      <c r="GG377" s="205"/>
      <c r="GH377" s="205"/>
      <c r="GI377" s="205"/>
      <c r="GJ377" s="205"/>
      <c r="GK377" s="205"/>
      <c r="GL377" s="205"/>
      <c r="GM377" s="205"/>
    </row>
    <row r="378" spans="1:195" s="237" customFormat="1" ht="18.75" customHeight="1" x14ac:dyDescent="0.4">
      <c r="A378" s="3"/>
      <c r="B378" s="3"/>
      <c r="C378" s="4" t="s">
        <v>188</v>
      </c>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4"/>
      <c r="BP378" s="3"/>
      <c r="BQ378" s="4" t="s">
        <v>188</v>
      </c>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5"/>
      <c r="ED378" s="190"/>
      <c r="EE378" s="205"/>
      <c r="EF378" s="205"/>
      <c r="EG378" s="205"/>
      <c r="EH378" s="205"/>
      <c r="EI378" s="205"/>
      <c r="EJ378" s="205"/>
      <c r="EK378" s="205"/>
      <c r="EL378" s="205"/>
      <c r="EM378" s="205"/>
      <c r="EN378" s="205"/>
      <c r="EO378" s="205"/>
      <c r="EP378" s="205"/>
      <c r="EQ378" s="205"/>
      <c r="ER378" s="205"/>
      <c r="ES378" s="205"/>
      <c r="ET378" s="205"/>
      <c r="EU378" s="205"/>
      <c r="EV378" s="205"/>
      <c r="EW378" s="205"/>
      <c r="EX378" s="205"/>
      <c r="EY378" s="205"/>
      <c r="EZ378" s="205"/>
      <c r="FA378" s="205"/>
      <c r="FB378" s="205"/>
      <c r="FC378" s="205"/>
      <c r="FD378" s="205"/>
      <c r="FE378" s="205"/>
      <c r="FF378" s="205"/>
      <c r="FG378" s="205"/>
      <c r="FH378" s="205"/>
      <c r="FI378" s="205"/>
      <c r="FJ378" s="205"/>
      <c r="FK378" s="205"/>
      <c r="FL378" s="205"/>
      <c r="FM378" s="205"/>
      <c r="FN378" s="205"/>
      <c r="FO378" s="205"/>
      <c r="FP378" s="205"/>
      <c r="FQ378" s="205"/>
      <c r="FR378" s="205"/>
      <c r="FS378" s="205"/>
      <c r="FT378" s="205"/>
      <c r="FU378" s="205"/>
      <c r="FV378" s="205"/>
      <c r="FW378" s="205"/>
      <c r="FX378" s="205"/>
      <c r="FY378" s="205"/>
      <c r="FZ378" s="205"/>
      <c r="GA378" s="205"/>
      <c r="GB378" s="205"/>
      <c r="GC378" s="205"/>
      <c r="GD378" s="205"/>
      <c r="GE378" s="205"/>
      <c r="GF378" s="205"/>
      <c r="GG378" s="205"/>
      <c r="GH378" s="205"/>
      <c r="GI378" s="205"/>
      <c r="GJ378" s="205"/>
      <c r="GK378" s="205"/>
      <c r="GL378" s="205"/>
      <c r="GM378" s="205"/>
    </row>
    <row r="379" spans="1:195" s="237" customFormat="1" ht="18.75" customHeight="1" x14ac:dyDescent="0.4">
      <c r="A379" s="3"/>
      <c r="B379" s="3"/>
      <c r="C379" s="3"/>
      <c r="D379" s="3"/>
      <c r="E379" s="4" t="s">
        <v>259</v>
      </c>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4"/>
      <c r="BP379" s="3"/>
      <c r="BQ379" s="3"/>
      <c r="BR379" s="3"/>
      <c r="BS379" s="4" t="s">
        <v>259</v>
      </c>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5"/>
      <c r="ED379" s="190"/>
      <c r="EE379" s="205"/>
      <c r="EF379" s="205"/>
      <c r="EG379" s="205"/>
      <c r="EH379" s="205"/>
      <c r="EI379" s="205"/>
      <c r="EJ379" s="205"/>
      <c r="EK379" s="205"/>
      <c r="EL379" s="205"/>
      <c r="EM379" s="205"/>
      <c r="EN379" s="205"/>
      <c r="EO379" s="205"/>
      <c r="EP379" s="205"/>
      <c r="EQ379" s="205"/>
      <c r="ER379" s="205"/>
      <c r="ES379" s="205"/>
      <c r="ET379" s="205"/>
      <c r="EU379" s="205"/>
      <c r="EV379" s="205"/>
      <c r="EW379" s="205"/>
      <c r="EX379" s="205"/>
      <c r="EY379" s="205"/>
      <c r="EZ379" s="205"/>
      <c r="FA379" s="205"/>
      <c r="FB379" s="205"/>
      <c r="FC379" s="205"/>
      <c r="FD379" s="205"/>
      <c r="FE379" s="205"/>
      <c r="FF379" s="205"/>
      <c r="FG379" s="205"/>
      <c r="FH379" s="205"/>
      <c r="FI379" s="205"/>
      <c r="FJ379" s="205"/>
      <c r="FK379" s="205"/>
      <c r="FL379" s="205"/>
      <c r="FM379" s="205"/>
      <c r="FN379" s="205"/>
      <c r="FO379" s="205"/>
      <c r="FP379" s="205"/>
      <c r="FQ379" s="205"/>
      <c r="FR379" s="205"/>
      <c r="FS379" s="205"/>
      <c r="FT379" s="205"/>
      <c r="FU379" s="205"/>
      <c r="FV379" s="205"/>
      <c r="FW379" s="205"/>
      <c r="FX379" s="205"/>
      <c r="FY379" s="205"/>
      <c r="FZ379" s="205"/>
      <c r="GA379" s="205"/>
      <c r="GB379" s="205"/>
      <c r="GC379" s="205"/>
      <c r="GD379" s="205"/>
      <c r="GE379" s="205"/>
      <c r="GF379" s="205"/>
      <c r="GG379" s="205"/>
      <c r="GH379" s="205"/>
      <c r="GI379" s="205"/>
      <c r="GJ379" s="205"/>
      <c r="GK379" s="205"/>
      <c r="GL379" s="205"/>
      <c r="GM379" s="205"/>
    </row>
    <row r="380" spans="1:195" s="237" customFormat="1" ht="18.75" customHeight="1" x14ac:dyDescent="0.4">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190"/>
      <c r="EE380" s="205"/>
      <c r="EF380" s="205"/>
      <c r="EG380" s="205"/>
      <c r="EH380" s="205"/>
      <c r="EI380" s="205"/>
      <c r="EJ380" s="205"/>
      <c r="EK380" s="205"/>
      <c r="EL380" s="205"/>
      <c r="EM380" s="205"/>
      <c r="EN380" s="205"/>
      <c r="EO380" s="205"/>
      <c r="EP380" s="205"/>
      <c r="EQ380" s="205"/>
      <c r="ER380" s="205"/>
      <c r="ES380" s="205"/>
      <c r="ET380" s="205"/>
      <c r="EU380" s="205"/>
      <c r="EV380" s="205"/>
      <c r="EW380" s="205"/>
      <c r="EX380" s="205"/>
      <c r="EY380" s="205"/>
      <c r="EZ380" s="205"/>
      <c r="FA380" s="205"/>
      <c r="FB380" s="205"/>
      <c r="FC380" s="205"/>
      <c r="FD380" s="205"/>
      <c r="FE380" s="205"/>
      <c r="FF380" s="205"/>
      <c r="FG380" s="205"/>
      <c r="FH380" s="205"/>
      <c r="FI380" s="205"/>
      <c r="FJ380" s="205"/>
      <c r="FK380" s="205"/>
      <c r="FL380" s="205"/>
      <c r="FM380" s="205"/>
      <c r="FN380" s="205"/>
      <c r="FO380" s="205"/>
      <c r="FP380" s="205"/>
      <c r="FQ380" s="205"/>
      <c r="FR380" s="205"/>
      <c r="FS380" s="205"/>
      <c r="FT380" s="205"/>
      <c r="FU380" s="205"/>
      <c r="FV380" s="205"/>
      <c r="FW380" s="205"/>
      <c r="FX380" s="205"/>
      <c r="FY380" s="205"/>
      <c r="FZ380" s="205"/>
      <c r="GA380" s="205"/>
      <c r="GB380" s="205"/>
      <c r="GC380" s="205"/>
      <c r="GD380" s="205"/>
      <c r="GE380" s="205"/>
      <c r="GF380" s="205"/>
      <c r="GG380" s="205"/>
      <c r="GH380" s="205"/>
      <c r="GI380" s="205"/>
      <c r="GJ380" s="205"/>
      <c r="GK380" s="205"/>
      <c r="GL380" s="205"/>
      <c r="GM380" s="205"/>
    </row>
    <row r="381" spans="1:195" s="237" customFormat="1" ht="18.75" customHeight="1" x14ac:dyDescent="0.4">
      <c r="A381" s="5"/>
      <c r="B381" s="5"/>
      <c r="C381" s="19" t="s">
        <v>139</v>
      </c>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5"/>
      <c r="BN381" s="5"/>
      <c r="BO381" s="20"/>
      <c r="BP381" s="5"/>
      <c r="BQ381" s="19" t="s">
        <v>139</v>
      </c>
      <c r="BR381" s="19"/>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20"/>
      <c r="CU381" s="20"/>
      <c r="CV381" s="20"/>
      <c r="CW381" s="20"/>
      <c r="CX381" s="20"/>
      <c r="CY381" s="20"/>
      <c r="CZ381" s="20"/>
      <c r="DA381" s="20"/>
      <c r="DB381" s="20"/>
      <c r="DC381" s="20"/>
      <c r="DD381" s="20"/>
      <c r="DE381" s="20"/>
      <c r="DF381" s="20"/>
      <c r="DG381" s="20"/>
      <c r="DH381" s="20"/>
      <c r="DI381" s="20"/>
      <c r="DJ381" s="20"/>
      <c r="DK381" s="20"/>
      <c r="DL381" s="20"/>
      <c r="DM381" s="20"/>
      <c r="DN381" s="20"/>
      <c r="DO381" s="20"/>
      <c r="DP381" s="20"/>
      <c r="DQ381" s="20"/>
      <c r="DR381" s="20"/>
      <c r="DS381" s="20"/>
      <c r="DT381" s="20"/>
      <c r="DU381" s="20"/>
      <c r="DV381" s="20"/>
      <c r="DW381" s="20"/>
      <c r="DX381" s="20"/>
      <c r="DY381" s="20"/>
      <c r="DZ381" s="20"/>
      <c r="EA381" s="5"/>
      <c r="EB381" s="5"/>
      <c r="EC381" s="5"/>
      <c r="ED381" s="190"/>
      <c r="EE381" s="205"/>
      <c r="EF381" s="205"/>
      <c r="EG381" s="205"/>
      <c r="EH381" s="205"/>
      <c r="EI381" s="205"/>
      <c r="EJ381" s="205"/>
      <c r="EK381" s="205"/>
      <c r="EL381" s="205"/>
      <c r="EM381" s="205"/>
      <c r="EN381" s="205"/>
      <c r="EO381" s="205"/>
      <c r="EP381" s="205"/>
      <c r="EQ381" s="205"/>
      <c r="ER381" s="205"/>
      <c r="ES381" s="205"/>
      <c r="ET381" s="205"/>
      <c r="EU381" s="205"/>
      <c r="EV381" s="205"/>
      <c r="EW381" s="205"/>
      <c r="EX381" s="205"/>
      <c r="EY381" s="205"/>
      <c r="EZ381" s="205"/>
      <c r="FA381" s="205"/>
      <c r="FB381" s="205"/>
      <c r="FC381" s="205"/>
      <c r="FD381" s="205"/>
      <c r="FE381" s="205"/>
      <c r="FF381" s="205"/>
      <c r="FG381" s="205"/>
      <c r="FH381" s="205"/>
      <c r="FI381" s="205"/>
      <c r="FJ381" s="205"/>
      <c r="FK381" s="205"/>
      <c r="FL381" s="205"/>
      <c r="FM381" s="205"/>
      <c r="FN381" s="205"/>
      <c r="FO381" s="205"/>
      <c r="FP381" s="205"/>
      <c r="FQ381" s="205"/>
      <c r="FR381" s="205"/>
      <c r="FS381" s="205"/>
      <c r="FT381" s="205"/>
      <c r="FU381" s="205"/>
      <c r="FV381" s="205"/>
      <c r="FW381" s="205"/>
      <c r="FX381" s="205"/>
      <c r="FY381" s="205"/>
      <c r="FZ381" s="205"/>
      <c r="GA381" s="205"/>
      <c r="GB381" s="205"/>
      <c r="GC381" s="205"/>
      <c r="GD381" s="205"/>
      <c r="GE381" s="205"/>
      <c r="GF381" s="205"/>
      <c r="GG381" s="205"/>
      <c r="GH381" s="205"/>
      <c r="GI381" s="205"/>
      <c r="GJ381" s="205"/>
      <c r="GK381" s="205"/>
      <c r="GL381" s="205"/>
      <c r="GM381" s="205"/>
    </row>
    <row r="382" spans="1:195" ht="18.75" customHeight="1" x14ac:dyDescent="0.4">
      <c r="A382" s="5"/>
      <c r="B382" s="20"/>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5"/>
      <c r="BN382" s="5"/>
      <c r="BO382" s="20"/>
      <c r="BP382" s="20"/>
      <c r="BQ382" s="19"/>
      <c r="BR382" s="19"/>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20"/>
      <c r="CU382" s="20"/>
      <c r="CV382" s="20"/>
      <c r="CW382" s="20"/>
      <c r="CX382" s="20"/>
      <c r="CY382" s="20"/>
      <c r="CZ382" s="20"/>
      <c r="DA382" s="20"/>
      <c r="DB382" s="20"/>
      <c r="DC382" s="20"/>
      <c r="DD382" s="20"/>
      <c r="DE382" s="20"/>
      <c r="DF382" s="20"/>
      <c r="DG382" s="20"/>
      <c r="DH382" s="20"/>
      <c r="DI382" s="20"/>
      <c r="DJ382" s="20"/>
      <c r="DK382" s="20"/>
      <c r="DL382" s="20"/>
      <c r="DM382" s="20"/>
      <c r="DN382" s="20"/>
      <c r="DO382" s="20"/>
      <c r="DP382" s="20"/>
      <c r="DQ382" s="20"/>
      <c r="DR382" s="20"/>
      <c r="DS382" s="20"/>
      <c r="DT382" s="20"/>
      <c r="DU382" s="20"/>
      <c r="DV382" s="20"/>
      <c r="DW382" s="20"/>
      <c r="DX382" s="20"/>
      <c r="DY382" s="20"/>
      <c r="DZ382" s="20"/>
      <c r="EA382" s="5"/>
      <c r="EB382" s="5"/>
      <c r="EC382" s="3"/>
      <c r="ED382" s="195"/>
      <c r="EE382" s="238"/>
    </row>
    <row r="383" spans="1:195" ht="18.75" customHeight="1" x14ac:dyDescent="0.4">
      <c r="A383" s="5"/>
      <c r="B383" s="5"/>
      <c r="C383" s="27" t="s">
        <v>60</v>
      </c>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27" t="s">
        <v>60</v>
      </c>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3"/>
      <c r="ED383" s="195"/>
      <c r="EE383" s="238"/>
    </row>
    <row r="384" spans="1:195" s="237" customFormat="1" ht="18.75" customHeight="1" x14ac:dyDescent="0.4">
      <c r="A384" s="5"/>
      <c r="B384" s="5"/>
      <c r="C384" s="27" t="s">
        <v>132</v>
      </c>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27" t="s">
        <v>132</v>
      </c>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190"/>
      <c r="EE384" s="205"/>
      <c r="EF384" s="205"/>
      <c r="EG384" s="205"/>
      <c r="EH384" s="205"/>
      <c r="EI384" s="205"/>
      <c r="EJ384" s="205"/>
      <c r="EK384" s="205"/>
      <c r="EL384" s="205"/>
      <c r="EM384" s="205"/>
      <c r="EN384" s="205"/>
      <c r="EO384" s="205"/>
      <c r="EP384" s="205"/>
      <c r="EQ384" s="205"/>
      <c r="ER384" s="205"/>
      <c r="ES384" s="205"/>
      <c r="ET384" s="205"/>
      <c r="EU384" s="205"/>
      <c r="EV384" s="205"/>
      <c r="EW384" s="205"/>
      <c r="EX384" s="205"/>
      <c r="EY384" s="205"/>
      <c r="EZ384" s="205"/>
      <c r="FA384" s="205"/>
      <c r="FB384" s="205"/>
      <c r="FC384" s="205"/>
      <c r="FD384" s="205"/>
      <c r="FE384" s="205"/>
      <c r="FF384" s="205"/>
      <c r="FG384" s="205"/>
      <c r="FH384" s="205"/>
      <c r="FI384" s="205"/>
      <c r="FJ384" s="205"/>
      <c r="FK384" s="205"/>
      <c r="FL384" s="205"/>
      <c r="FM384" s="205"/>
      <c r="FN384" s="205"/>
      <c r="FO384" s="205"/>
      <c r="FP384" s="205"/>
      <c r="FQ384" s="205"/>
      <c r="FR384" s="205"/>
      <c r="FS384" s="205"/>
      <c r="FT384" s="205"/>
      <c r="FU384" s="205"/>
      <c r="FV384" s="205"/>
      <c r="FW384" s="205"/>
      <c r="FX384" s="205"/>
      <c r="FY384" s="205"/>
      <c r="FZ384" s="205"/>
      <c r="GA384" s="205"/>
      <c r="GB384" s="205"/>
      <c r="GC384" s="205"/>
      <c r="GD384" s="205"/>
      <c r="GE384" s="205"/>
      <c r="GF384" s="205"/>
      <c r="GG384" s="205"/>
      <c r="GH384" s="205"/>
      <c r="GI384" s="205"/>
      <c r="GJ384" s="205"/>
      <c r="GK384" s="205"/>
      <c r="GL384" s="205"/>
      <c r="GM384" s="205"/>
    </row>
    <row r="385" spans="1:195" s="237" customFormat="1" ht="18.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c r="BC385" s="38"/>
      <c r="BD385" s="38"/>
      <c r="BE385" s="38"/>
      <c r="BF385" s="38"/>
      <c r="BG385" s="38"/>
      <c r="BH385" s="38"/>
      <c r="BI385" s="38"/>
      <c r="BJ385" s="38"/>
      <c r="BK385" s="38"/>
      <c r="BL385" s="38"/>
      <c r="BM385" s="38"/>
      <c r="BN385" s="38"/>
      <c r="BO385" s="38"/>
      <c r="BP385" s="38"/>
      <c r="BQ385" s="38"/>
      <c r="BR385" s="38"/>
      <c r="BS385" s="38"/>
      <c r="BT385" s="38"/>
      <c r="BU385" s="38"/>
      <c r="BV385" s="38"/>
      <c r="BW385" s="38"/>
      <c r="BX385" s="38"/>
      <c r="BY385" s="38"/>
      <c r="BZ385" s="38"/>
      <c r="CA385" s="38"/>
      <c r="CB385" s="38"/>
      <c r="CC385" s="38"/>
      <c r="CD385" s="38"/>
      <c r="CE385" s="38"/>
      <c r="CF385" s="38"/>
      <c r="CG385" s="38"/>
      <c r="CH385" s="38"/>
      <c r="CI385" s="38"/>
      <c r="CJ385" s="38"/>
      <c r="CK385" s="38"/>
      <c r="CL385" s="38"/>
      <c r="CM385" s="38"/>
      <c r="CN385" s="38"/>
      <c r="CO385" s="38"/>
      <c r="CP385" s="38"/>
      <c r="CQ385" s="38"/>
      <c r="CR385" s="38"/>
      <c r="CS385" s="38"/>
      <c r="CT385" s="38"/>
      <c r="CU385" s="38"/>
      <c r="CV385" s="38"/>
      <c r="CW385" s="38"/>
      <c r="CX385" s="38"/>
      <c r="CY385" s="38"/>
      <c r="CZ385" s="38"/>
      <c r="DA385" s="38"/>
      <c r="DB385" s="38"/>
      <c r="DC385" s="38"/>
      <c r="DD385" s="38"/>
      <c r="DE385" s="38"/>
      <c r="DF385" s="38"/>
      <c r="DG385" s="38"/>
      <c r="DH385" s="38"/>
      <c r="DI385" s="38"/>
      <c r="DJ385" s="38"/>
      <c r="DK385" s="38"/>
      <c r="DL385" s="38"/>
      <c r="DM385" s="38"/>
      <c r="DN385" s="38"/>
      <c r="DO385" s="38"/>
      <c r="DP385" s="38"/>
      <c r="DQ385" s="38"/>
      <c r="DR385" s="38"/>
      <c r="DS385" s="38"/>
      <c r="DT385" s="38"/>
      <c r="DU385" s="38"/>
      <c r="DV385" s="38"/>
      <c r="DW385" s="38"/>
      <c r="DX385" s="38"/>
      <c r="DY385" s="38"/>
      <c r="DZ385" s="38"/>
      <c r="EA385" s="38"/>
      <c r="EB385" s="38"/>
      <c r="EC385" s="5"/>
      <c r="ED385" s="190"/>
      <c r="EE385" s="205"/>
      <c r="EF385" s="205"/>
      <c r="EG385" s="205"/>
      <c r="EH385" s="205"/>
      <c r="EI385" s="205"/>
      <c r="EJ385" s="205"/>
      <c r="EK385" s="205"/>
      <c r="EL385" s="205"/>
      <c r="EM385" s="205"/>
      <c r="EN385" s="205"/>
      <c r="EO385" s="205"/>
      <c r="EP385" s="205"/>
      <c r="EQ385" s="205"/>
      <c r="ER385" s="205"/>
      <c r="ES385" s="205"/>
      <c r="ET385" s="205"/>
      <c r="EU385" s="205"/>
      <c r="EV385" s="205"/>
      <c r="EW385" s="205"/>
      <c r="EX385" s="205"/>
      <c r="EY385" s="205"/>
      <c r="EZ385" s="205"/>
      <c r="FA385" s="205"/>
      <c r="FB385" s="205"/>
      <c r="FC385" s="205"/>
      <c r="FD385" s="205"/>
      <c r="FE385" s="205"/>
      <c r="FF385" s="205"/>
      <c r="FG385" s="205"/>
      <c r="FH385" s="205"/>
      <c r="FI385" s="205"/>
      <c r="FJ385" s="205"/>
      <c r="FK385" s="205"/>
      <c r="FL385" s="205"/>
      <c r="FM385" s="205"/>
      <c r="FN385" s="205"/>
      <c r="FO385" s="205"/>
      <c r="FP385" s="205"/>
      <c r="FQ385" s="205"/>
      <c r="FR385" s="205"/>
      <c r="FS385" s="205"/>
      <c r="FT385" s="205"/>
      <c r="FU385" s="205"/>
      <c r="FV385" s="205"/>
      <c r="FW385" s="205"/>
      <c r="FX385" s="205"/>
      <c r="FY385" s="205"/>
      <c r="FZ385" s="205"/>
      <c r="GA385" s="205"/>
      <c r="GB385" s="205"/>
      <c r="GC385" s="205"/>
      <c r="GD385" s="205"/>
      <c r="GE385" s="205"/>
      <c r="GF385" s="205"/>
      <c r="GG385" s="205"/>
      <c r="GH385" s="205"/>
      <c r="GI385" s="205"/>
      <c r="GJ385" s="205"/>
      <c r="GK385" s="205"/>
      <c r="GL385" s="205"/>
      <c r="GM385" s="205"/>
    </row>
    <row r="386" spans="1:195" s="237" customFormat="1" ht="18.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c r="BC386" s="38"/>
      <c r="BD386" s="38"/>
      <c r="BE386" s="38"/>
      <c r="BF386" s="38"/>
      <c r="BG386" s="38"/>
      <c r="BH386" s="38"/>
      <c r="BI386" s="38"/>
      <c r="BJ386" s="38"/>
      <c r="BK386" s="38"/>
      <c r="BL386" s="38"/>
      <c r="BM386" s="38"/>
      <c r="BN386" s="38"/>
      <c r="BO386" s="38"/>
      <c r="BP386" s="38"/>
      <c r="BQ386" s="38"/>
      <c r="BR386" s="38"/>
      <c r="BS386" s="38"/>
      <c r="BT386" s="38"/>
      <c r="BU386" s="38"/>
      <c r="BV386" s="38"/>
      <c r="BW386" s="38"/>
      <c r="BX386" s="38"/>
      <c r="BY386" s="38"/>
      <c r="BZ386" s="38"/>
      <c r="CA386" s="38"/>
      <c r="CB386" s="38"/>
      <c r="CC386" s="38"/>
      <c r="CD386" s="38"/>
      <c r="CE386" s="38"/>
      <c r="CF386" s="38"/>
      <c r="CG386" s="38"/>
      <c r="CH386" s="38"/>
      <c r="CI386" s="38"/>
      <c r="CJ386" s="38"/>
      <c r="CK386" s="38"/>
      <c r="CL386" s="38"/>
      <c r="CM386" s="38"/>
      <c r="CN386" s="38"/>
      <c r="CO386" s="38"/>
      <c r="CP386" s="38"/>
      <c r="CQ386" s="38"/>
      <c r="CR386" s="38"/>
      <c r="CS386" s="38"/>
      <c r="CT386" s="38"/>
      <c r="CU386" s="38"/>
      <c r="CV386" s="38"/>
      <c r="CW386" s="38"/>
      <c r="CX386" s="38"/>
      <c r="CY386" s="38"/>
      <c r="CZ386" s="38"/>
      <c r="DA386" s="38"/>
      <c r="DB386" s="38"/>
      <c r="DC386" s="38"/>
      <c r="DD386" s="38"/>
      <c r="DE386" s="38"/>
      <c r="DF386" s="38"/>
      <c r="DG386" s="38"/>
      <c r="DH386" s="38"/>
      <c r="DI386" s="38"/>
      <c r="DJ386" s="38"/>
      <c r="DK386" s="38"/>
      <c r="DL386" s="38"/>
      <c r="DM386" s="38"/>
      <c r="DN386" s="38"/>
      <c r="DO386" s="38"/>
      <c r="DP386" s="38"/>
      <c r="DQ386" s="38"/>
      <c r="DR386" s="38"/>
      <c r="DS386" s="38"/>
      <c r="DT386" s="38"/>
      <c r="DU386" s="38"/>
      <c r="DV386" s="38"/>
      <c r="DW386" s="38"/>
      <c r="DX386" s="38"/>
      <c r="DY386" s="38"/>
      <c r="DZ386" s="38"/>
      <c r="EA386" s="38"/>
      <c r="EB386" s="38"/>
      <c r="EC386" s="5"/>
      <c r="ED386" s="190"/>
      <c r="EE386" s="205"/>
      <c r="EF386" s="205"/>
      <c r="EG386" s="205"/>
      <c r="EH386" s="205"/>
      <c r="EI386" s="205"/>
      <c r="EJ386" s="205"/>
      <c r="EK386" s="205"/>
      <c r="EL386" s="205"/>
      <c r="EM386" s="205"/>
      <c r="EN386" s="205"/>
      <c r="EO386" s="205"/>
      <c r="EP386" s="205"/>
      <c r="EQ386" s="205"/>
      <c r="ER386" s="205"/>
      <c r="ES386" s="205"/>
      <c r="ET386" s="205"/>
      <c r="EU386" s="205"/>
      <c r="EV386" s="205"/>
      <c r="EW386" s="205"/>
      <c r="EX386" s="205"/>
      <c r="EY386" s="205"/>
      <c r="EZ386" s="205"/>
      <c r="FA386" s="205"/>
      <c r="FB386" s="205"/>
      <c r="FC386" s="205"/>
      <c r="FD386" s="205"/>
      <c r="FE386" s="205"/>
      <c r="FF386" s="205"/>
      <c r="FG386" s="205"/>
      <c r="FH386" s="205"/>
      <c r="FI386" s="205"/>
      <c r="FJ386" s="205"/>
      <c r="FK386" s="205"/>
      <c r="FL386" s="205"/>
      <c r="FM386" s="205"/>
      <c r="FN386" s="205"/>
      <c r="FO386" s="205"/>
      <c r="FP386" s="205"/>
      <c r="FQ386" s="205"/>
      <c r="FR386" s="205"/>
      <c r="FS386" s="205"/>
      <c r="FT386" s="205"/>
      <c r="FU386" s="205"/>
      <c r="FV386" s="205"/>
      <c r="FW386" s="205"/>
      <c r="FX386" s="205"/>
      <c r="FY386" s="205"/>
      <c r="FZ386" s="205"/>
      <c r="GA386" s="205"/>
      <c r="GB386" s="205"/>
      <c r="GC386" s="205"/>
      <c r="GD386" s="205"/>
      <c r="GE386" s="205"/>
      <c r="GF386" s="205"/>
      <c r="GG386" s="205"/>
      <c r="GH386" s="205"/>
      <c r="GI386" s="205"/>
      <c r="GJ386" s="205"/>
      <c r="GK386" s="205"/>
      <c r="GL386" s="205"/>
      <c r="GM386" s="205"/>
    </row>
    <row r="387" spans="1:195" s="237" customFormat="1" ht="18.75" customHeight="1" x14ac:dyDescent="0.4">
      <c r="A387" s="305" t="s">
        <v>490</v>
      </c>
      <c r="B387" s="305"/>
      <c r="C387" s="305"/>
      <c r="D387" s="305"/>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8"/>
      <c r="AK387" s="38"/>
      <c r="AL387" s="38"/>
      <c r="AM387" s="38"/>
      <c r="AN387" s="38"/>
      <c r="AO387" s="38"/>
      <c r="AP387" s="38"/>
      <c r="AQ387" s="38"/>
      <c r="AR387" s="38"/>
      <c r="AS387" s="38"/>
      <c r="AT387" s="38"/>
      <c r="AU387" s="38"/>
      <c r="AV387" s="38"/>
      <c r="AW387" s="38"/>
      <c r="AX387" s="38"/>
      <c r="AY387" s="38"/>
      <c r="AZ387" s="38"/>
      <c r="BA387" s="38"/>
      <c r="BB387" s="38"/>
      <c r="BC387" s="38"/>
      <c r="BD387" s="38"/>
      <c r="BE387" s="38"/>
      <c r="BF387" s="38"/>
      <c r="BG387" s="38"/>
      <c r="BH387" s="38"/>
      <c r="BI387" s="38"/>
      <c r="BJ387" s="38"/>
      <c r="BK387" s="38"/>
      <c r="BL387" s="38"/>
      <c r="BM387" s="38"/>
      <c r="BN387" s="38"/>
      <c r="BO387" s="33"/>
      <c r="BP387" s="33"/>
      <c r="BQ387" s="33"/>
      <c r="BR387" s="33"/>
      <c r="BS387" s="33"/>
      <c r="BT387" s="33"/>
      <c r="BU387" s="33"/>
      <c r="BV387" s="33"/>
      <c r="BW387" s="33"/>
      <c r="BX387" s="33"/>
      <c r="BY387" s="33"/>
      <c r="BZ387" s="33"/>
      <c r="CA387" s="33"/>
      <c r="CB387" s="33"/>
      <c r="CC387" s="33"/>
      <c r="CD387" s="33"/>
      <c r="CE387" s="33"/>
      <c r="CF387" s="33"/>
      <c r="CG387" s="33"/>
      <c r="CH387" s="33"/>
      <c r="CI387" s="33"/>
      <c r="CJ387" s="33"/>
      <c r="CK387" s="33"/>
      <c r="CL387" s="33"/>
      <c r="CM387" s="33"/>
      <c r="CN387" s="33"/>
      <c r="CO387" s="33"/>
      <c r="CP387" s="33"/>
      <c r="CQ387" s="33"/>
      <c r="CR387" s="33"/>
      <c r="CS387" s="33"/>
      <c r="CT387" s="33"/>
      <c r="CU387" s="33"/>
      <c r="CV387" s="33"/>
      <c r="CW387" s="33"/>
      <c r="CX387" s="38"/>
      <c r="CY387" s="38"/>
      <c r="CZ387" s="38"/>
      <c r="DA387" s="38"/>
      <c r="DB387" s="38"/>
      <c r="DC387" s="38"/>
      <c r="DD387" s="38"/>
      <c r="DE387" s="38"/>
      <c r="DF387" s="38"/>
      <c r="DG387" s="38"/>
      <c r="DH387" s="38"/>
      <c r="DI387" s="38"/>
      <c r="DJ387" s="38"/>
      <c r="DK387" s="38"/>
      <c r="DL387" s="38"/>
      <c r="DM387" s="38"/>
      <c r="DN387" s="38"/>
      <c r="DO387" s="38"/>
      <c r="DP387" s="38"/>
      <c r="DQ387" s="38"/>
      <c r="DR387" s="38"/>
      <c r="DS387" s="38"/>
      <c r="DT387" s="38"/>
      <c r="DU387" s="38"/>
      <c r="DV387" s="38"/>
      <c r="DW387" s="38"/>
      <c r="DX387" s="38"/>
      <c r="DY387" s="38"/>
      <c r="DZ387" s="38"/>
      <c r="EA387" s="38"/>
      <c r="EB387" s="38"/>
      <c r="EC387" s="5"/>
      <c r="ED387" s="190"/>
      <c r="EE387" s="205"/>
      <c r="EF387" s="205"/>
      <c r="EG387" s="205"/>
      <c r="EH387" s="205"/>
      <c r="EI387" s="205"/>
      <c r="EJ387" s="205"/>
      <c r="EK387" s="205"/>
      <c r="EL387" s="205"/>
      <c r="EM387" s="205"/>
      <c r="EN387" s="205"/>
      <c r="EO387" s="205"/>
      <c r="EP387" s="205"/>
      <c r="EQ387" s="205"/>
      <c r="ER387" s="205"/>
      <c r="ES387" s="205"/>
      <c r="ET387" s="205"/>
      <c r="EU387" s="205"/>
      <c r="EV387" s="205"/>
      <c r="EW387" s="205"/>
      <c r="EX387" s="205"/>
      <c r="EY387" s="205"/>
      <c r="EZ387" s="205"/>
      <c r="FA387" s="205"/>
      <c r="FB387" s="205"/>
      <c r="FC387" s="205"/>
      <c r="FD387" s="205"/>
      <c r="FE387" s="205"/>
      <c r="FF387" s="205"/>
      <c r="FG387" s="205"/>
      <c r="FH387" s="205"/>
      <c r="FI387" s="205"/>
      <c r="FJ387" s="205"/>
      <c r="FK387" s="205"/>
      <c r="FL387" s="205"/>
      <c r="FM387" s="205"/>
      <c r="FN387" s="205"/>
      <c r="FO387" s="205"/>
      <c r="FP387" s="205"/>
      <c r="FQ387" s="205"/>
      <c r="FR387" s="205"/>
      <c r="FS387" s="205"/>
      <c r="FT387" s="205"/>
      <c r="FU387" s="205"/>
      <c r="FV387" s="205"/>
      <c r="FW387" s="205"/>
      <c r="FX387" s="205"/>
      <c r="FY387" s="205"/>
      <c r="FZ387" s="205"/>
      <c r="GA387" s="205"/>
      <c r="GB387" s="205"/>
      <c r="GC387" s="205"/>
      <c r="GD387" s="205"/>
      <c r="GE387" s="205"/>
      <c r="GF387" s="205"/>
      <c r="GG387" s="205"/>
      <c r="GH387" s="205"/>
      <c r="GI387" s="205"/>
      <c r="GJ387" s="205"/>
      <c r="GK387" s="205"/>
      <c r="GL387" s="205"/>
      <c r="GM387" s="205"/>
    </row>
    <row r="388" spans="1:195" s="237" customFormat="1" ht="18.75" customHeight="1" x14ac:dyDescent="0.4">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8"/>
      <c r="AK388" s="38"/>
      <c r="AL388" s="38"/>
      <c r="AM388" s="38"/>
      <c r="AN388" s="38"/>
      <c r="AO388" s="38"/>
      <c r="AP388" s="38"/>
      <c r="AQ388" s="38"/>
      <c r="AR388" s="38"/>
      <c r="AS388" s="38"/>
      <c r="AT388" s="38"/>
      <c r="AU388" s="38"/>
      <c r="AV388" s="38"/>
      <c r="AW388" s="38"/>
      <c r="AX388" s="38"/>
      <c r="AY388" s="38"/>
      <c r="AZ388" s="38"/>
      <c r="BA388" s="38"/>
      <c r="BB388" s="38"/>
      <c r="BC388" s="38"/>
      <c r="BD388" s="38"/>
      <c r="BE388" s="371" t="s">
        <v>260</v>
      </c>
      <c r="BF388" s="372"/>
      <c r="BG388" s="372"/>
      <c r="BH388" s="372"/>
      <c r="BI388" s="372"/>
      <c r="BJ388" s="372"/>
      <c r="BK388" s="372"/>
      <c r="BL388" s="373"/>
      <c r="BM388" s="38"/>
      <c r="BN388" s="38"/>
      <c r="BO388" s="33"/>
      <c r="BP388" s="33"/>
      <c r="BQ388" s="33"/>
      <c r="BR388" s="33"/>
      <c r="BS388" s="33"/>
      <c r="BT388" s="33"/>
      <c r="BU388" s="33"/>
      <c r="BV388" s="33"/>
      <c r="BW388" s="33"/>
      <c r="BX388" s="33"/>
      <c r="BY388" s="33"/>
      <c r="BZ388" s="33"/>
      <c r="CA388" s="33"/>
      <c r="CB388" s="33"/>
      <c r="CC388" s="33"/>
      <c r="CD388" s="33"/>
      <c r="CE388" s="33"/>
      <c r="CF388" s="33"/>
      <c r="CG388" s="33"/>
      <c r="CH388" s="33"/>
      <c r="CI388" s="33"/>
      <c r="CJ388" s="33"/>
      <c r="CK388" s="33"/>
      <c r="CL388" s="33"/>
      <c r="CM388" s="33"/>
      <c r="CN388" s="33"/>
      <c r="CO388" s="33"/>
      <c r="CP388" s="33"/>
      <c r="CQ388" s="33"/>
      <c r="CR388" s="33"/>
      <c r="CS388" s="33"/>
      <c r="CT388" s="33"/>
      <c r="CU388" s="33"/>
      <c r="CV388" s="33"/>
      <c r="CW388" s="33"/>
      <c r="CX388" s="38"/>
      <c r="CY388" s="38"/>
      <c r="CZ388" s="38"/>
      <c r="DA388" s="38"/>
      <c r="DB388" s="38"/>
      <c r="DC388" s="38"/>
      <c r="DD388" s="38"/>
      <c r="DE388" s="38"/>
      <c r="DF388" s="38"/>
      <c r="DG388" s="38"/>
      <c r="DH388" s="38"/>
      <c r="DI388" s="38"/>
      <c r="DJ388" s="38"/>
      <c r="DK388" s="38"/>
      <c r="DL388" s="38"/>
      <c r="DM388" s="38"/>
      <c r="DN388" s="38"/>
      <c r="DO388" s="38"/>
      <c r="DP388" s="38"/>
      <c r="DQ388" s="38"/>
      <c r="DR388" s="96"/>
      <c r="DS388" s="371" t="s">
        <v>213</v>
      </c>
      <c r="DT388" s="372"/>
      <c r="DU388" s="372"/>
      <c r="DV388" s="372"/>
      <c r="DW388" s="372"/>
      <c r="DX388" s="372"/>
      <c r="DY388" s="372"/>
      <c r="DZ388" s="373"/>
      <c r="EA388" s="38"/>
      <c r="EB388" s="38"/>
      <c r="EC388" s="5"/>
      <c r="ED388" s="190"/>
      <c r="EE388" s="205"/>
      <c r="EF388" s="205"/>
      <c r="EG388" s="205"/>
      <c r="EH388" s="205"/>
      <c r="EI388" s="205"/>
      <c r="EJ388" s="205"/>
      <c r="EK388" s="205"/>
      <c r="EL388" s="205"/>
      <c r="EM388" s="205"/>
      <c r="EN388" s="205"/>
      <c r="EO388" s="205"/>
      <c r="EP388" s="205"/>
      <c r="EQ388" s="205"/>
      <c r="ER388" s="205"/>
      <c r="ES388" s="205"/>
      <c r="ET388" s="205"/>
      <c r="EU388" s="205"/>
      <c r="EV388" s="205"/>
      <c r="EW388" s="205"/>
      <c r="EX388" s="205"/>
      <c r="EY388" s="205"/>
      <c r="EZ388" s="205"/>
      <c r="FA388" s="205"/>
      <c r="FB388" s="205"/>
      <c r="FC388" s="205"/>
      <c r="FD388" s="205"/>
      <c r="FE388" s="205"/>
      <c r="FF388" s="205"/>
      <c r="FG388" s="205"/>
      <c r="FH388" s="205"/>
      <c r="FI388" s="205"/>
      <c r="FJ388" s="205"/>
      <c r="FK388" s="205"/>
      <c r="FL388" s="205"/>
      <c r="FM388" s="205"/>
      <c r="FN388" s="205"/>
      <c r="FO388" s="205"/>
      <c r="FP388" s="205"/>
      <c r="FQ388" s="205"/>
      <c r="FR388" s="205"/>
      <c r="FS388" s="205"/>
      <c r="FT388" s="205"/>
      <c r="FU388" s="205"/>
      <c r="FV388" s="205"/>
      <c r="FW388" s="205"/>
      <c r="FX388" s="205"/>
      <c r="FY388" s="205"/>
      <c r="FZ388" s="205"/>
      <c r="GA388" s="205"/>
      <c r="GB388" s="205"/>
      <c r="GC388" s="205"/>
      <c r="GD388" s="205"/>
      <c r="GE388" s="205"/>
      <c r="GF388" s="205"/>
      <c r="GG388" s="205"/>
      <c r="GH388" s="205"/>
      <c r="GI388" s="205"/>
      <c r="GJ388" s="205"/>
      <c r="GK388" s="205"/>
      <c r="GL388" s="205"/>
      <c r="GM388" s="205"/>
    </row>
    <row r="389" spans="1:195" ht="18.75" customHeight="1" x14ac:dyDescent="0.4">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BE389" s="374"/>
      <c r="BF389" s="375"/>
      <c r="BG389" s="375"/>
      <c r="BH389" s="375"/>
      <c r="BI389" s="375"/>
      <c r="BJ389" s="375"/>
      <c r="BK389" s="375"/>
      <c r="BL389" s="376"/>
      <c r="BO389" s="33"/>
      <c r="BP389" s="33"/>
      <c r="BQ389" s="33"/>
      <c r="BR389" s="33"/>
      <c r="BS389" s="33"/>
      <c r="BT389" s="33"/>
      <c r="BU389" s="33"/>
      <c r="BV389" s="33"/>
      <c r="BW389" s="33"/>
      <c r="BX389" s="33"/>
      <c r="BY389" s="33"/>
      <c r="BZ389" s="33"/>
      <c r="CA389" s="33"/>
      <c r="CB389" s="33"/>
      <c r="CC389" s="33"/>
      <c r="CD389" s="33"/>
      <c r="CE389" s="33"/>
      <c r="CF389" s="33"/>
      <c r="CG389" s="33"/>
      <c r="CH389" s="33"/>
      <c r="CI389" s="33"/>
      <c r="CJ389" s="33"/>
      <c r="CK389" s="33"/>
      <c r="CL389" s="33"/>
      <c r="CM389" s="33"/>
      <c r="CN389" s="33"/>
      <c r="CO389" s="33"/>
      <c r="CP389" s="33"/>
      <c r="CQ389" s="33"/>
      <c r="CR389" s="33"/>
      <c r="CS389" s="33"/>
      <c r="CT389" s="33"/>
      <c r="CU389" s="33"/>
      <c r="CV389" s="33"/>
      <c r="CW389" s="33"/>
      <c r="DR389" s="96"/>
      <c r="DS389" s="374"/>
      <c r="DT389" s="375"/>
      <c r="DU389" s="375"/>
      <c r="DV389" s="375"/>
      <c r="DW389" s="375"/>
      <c r="DX389" s="375"/>
      <c r="DY389" s="375"/>
      <c r="DZ389" s="376"/>
    </row>
    <row r="390" spans="1:195" ht="18.75" customHeight="1" x14ac:dyDescent="0.4">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BO390" s="33"/>
      <c r="BP390" s="33"/>
      <c r="BQ390" s="33"/>
      <c r="BR390" s="33"/>
      <c r="BS390" s="33"/>
      <c r="BT390" s="33"/>
      <c r="BU390" s="33"/>
      <c r="BV390" s="33"/>
      <c r="BW390" s="33"/>
      <c r="BX390" s="33"/>
      <c r="BY390" s="33"/>
      <c r="BZ390" s="33"/>
      <c r="CA390" s="33"/>
      <c r="CB390" s="33"/>
      <c r="CC390" s="33"/>
      <c r="CD390" s="33"/>
      <c r="CE390" s="33"/>
      <c r="CF390" s="33"/>
      <c r="CG390" s="33"/>
      <c r="CH390" s="33"/>
      <c r="CI390" s="33"/>
      <c r="CJ390" s="33"/>
      <c r="CK390" s="33"/>
      <c r="CL390" s="33"/>
      <c r="CM390" s="33"/>
      <c r="CN390" s="33"/>
      <c r="CO390" s="33"/>
      <c r="CP390" s="33"/>
      <c r="CQ390" s="33"/>
      <c r="CR390" s="33"/>
      <c r="CS390" s="33"/>
      <c r="CT390" s="33"/>
      <c r="CU390" s="33"/>
      <c r="CV390" s="33"/>
      <c r="CW390" s="33"/>
    </row>
    <row r="391" spans="1:195" ht="18.75" customHeight="1" x14ac:dyDescent="0.4">
      <c r="A391" s="33"/>
      <c r="C391" s="34" t="s">
        <v>63</v>
      </c>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BO391" s="33"/>
      <c r="BQ391" s="34" t="s">
        <v>63</v>
      </c>
      <c r="BR391" s="33"/>
      <c r="BS391" s="33"/>
      <c r="BT391" s="33"/>
      <c r="BU391" s="33"/>
      <c r="BV391" s="33"/>
      <c r="BW391" s="33"/>
      <c r="BX391" s="33"/>
      <c r="BY391" s="33"/>
      <c r="BZ391" s="33"/>
      <c r="CA391" s="33"/>
      <c r="CB391" s="33"/>
      <c r="CC391" s="33"/>
      <c r="CD391" s="33"/>
      <c r="CE391" s="33"/>
      <c r="CF391" s="33"/>
      <c r="CG391" s="33"/>
      <c r="CH391" s="33"/>
      <c r="CI391" s="33"/>
      <c r="CJ391" s="33"/>
      <c r="CK391" s="33"/>
      <c r="CL391" s="33"/>
      <c r="CM391" s="33"/>
      <c r="CN391" s="33"/>
      <c r="CO391" s="33"/>
      <c r="CP391" s="33"/>
      <c r="CQ391" s="33"/>
      <c r="CR391" s="33"/>
      <c r="CS391" s="33"/>
      <c r="CT391" s="33"/>
      <c r="CU391" s="33"/>
      <c r="CV391" s="33"/>
      <c r="CW391" s="33"/>
    </row>
    <row r="392" spans="1:195" ht="18.75" customHeight="1" x14ac:dyDescent="0.4">
      <c r="A392" s="33"/>
      <c r="C392" s="569" t="s">
        <v>167</v>
      </c>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69"/>
      <c r="AL392" s="569"/>
      <c r="AM392" s="569"/>
      <c r="AN392" s="569"/>
      <c r="AO392" s="569"/>
      <c r="AP392" s="569"/>
      <c r="AQ392" s="569"/>
      <c r="AR392" s="569"/>
      <c r="AS392" s="569"/>
      <c r="AT392" s="569"/>
      <c r="AU392" s="569"/>
      <c r="AV392" s="569"/>
      <c r="AW392" s="569"/>
      <c r="AX392" s="569"/>
      <c r="AY392" s="569"/>
      <c r="AZ392" s="569"/>
      <c r="BA392" s="569"/>
      <c r="BB392" s="569"/>
      <c r="BC392" s="569"/>
      <c r="BD392" s="569"/>
      <c r="BE392" s="569"/>
      <c r="BF392" s="569"/>
      <c r="BG392" s="569"/>
      <c r="BH392" s="569"/>
      <c r="BI392" s="569"/>
      <c r="BJ392" s="569"/>
      <c r="BK392" s="569"/>
      <c r="BL392" s="569"/>
      <c r="BO392" s="33"/>
      <c r="BQ392" s="569" t="s">
        <v>167</v>
      </c>
      <c r="BR392" s="569"/>
      <c r="BS392" s="569"/>
      <c r="BT392" s="569"/>
      <c r="BU392" s="569"/>
      <c r="BV392" s="569"/>
      <c r="BW392" s="569"/>
      <c r="BX392" s="569"/>
      <c r="BY392" s="569"/>
      <c r="BZ392" s="569"/>
      <c r="CA392" s="569"/>
      <c r="CB392" s="569"/>
      <c r="CC392" s="569"/>
      <c r="CD392" s="569"/>
      <c r="CE392" s="569"/>
      <c r="CF392" s="569"/>
      <c r="CG392" s="569"/>
      <c r="CH392" s="569"/>
      <c r="CI392" s="569"/>
      <c r="CJ392" s="569"/>
      <c r="CK392" s="569"/>
      <c r="CL392" s="569"/>
      <c r="CM392" s="569"/>
      <c r="CN392" s="569"/>
      <c r="CO392" s="569"/>
      <c r="CP392" s="569"/>
      <c r="CQ392" s="569"/>
      <c r="CR392" s="569"/>
      <c r="CS392" s="569"/>
      <c r="CT392" s="569"/>
      <c r="CU392" s="569"/>
      <c r="CV392" s="569"/>
      <c r="CW392" s="569"/>
      <c r="CX392" s="569"/>
      <c r="CY392" s="569"/>
      <c r="CZ392" s="569"/>
      <c r="DA392" s="569"/>
      <c r="DB392" s="569"/>
      <c r="DC392" s="569"/>
      <c r="DD392" s="569"/>
      <c r="DE392" s="569"/>
      <c r="DF392" s="569"/>
      <c r="DG392" s="569"/>
      <c r="DH392" s="569"/>
      <c r="DI392" s="569"/>
      <c r="DJ392" s="569"/>
      <c r="DK392" s="569"/>
      <c r="DL392" s="569"/>
      <c r="DM392" s="569"/>
      <c r="DN392" s="569"/>
      <c r="DO392" s="569"/>
      <c r="DP392" s="569"/>
      <c r="DQ392" s="569"/>
      <c r="DR392" s="569"/>
      <c r="DS392" s="569"/>
      <c r="DT392" s="569"/>
      <c r="DU392" s="569"/>
      <c r="DV392" s="569"/>
      <c r="DW392" s="569"/>
      <c r="DX392" s="569"/>
      <c r="DY392" s="569"/>
      <c r="DZ392" s="569"/>
    </row>
    <row r="393" spans="1:195" ht="18.75" customHeight="1" x14ac:dyDescent="0.4">
      <c r="A393" s="33"/>
      <c r="B393" s="97"/>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69"/>
      <c r="AL393" s="569"/>
      <c r="AM393" s="569"/>
      <c r="AN393" s="569"/>
      <c r="AO393" s="569"/>
      <c r="AP393" s="569"/>
      <c r="AQ393" s="569"/>
      <c r="AR393" s="569"/>
      <c r="AS393" s="569"/>
      <c r="AT393" s="569"/>
      <c r="AU393" s="569"/>
      <c r="AV393" s="569"/>
      <c r="AW393" s="569"/>
      <c r="AX393" s="569"/>
      <c r="AY393" s="569"/>
      <c r="AZ393" s="569"/>
      <c r="BA393" s="569"/>
      <c r="BB393" s="569"/>
      <c r="BC393" s="569"/>
      <c r="BD393" s="569"/>
      <c r="BE393" s="569"/>
      <c r="BF393" s="569"/>
      <c r="BG393" s="569"/>
      <c r="BH393" s="569"/>
      <c r="BI393" s="569"/>
      <c r="BJ393" s="569"/>
      <c r="BK393" s="569"/>
      <c r="BL393" s="569"/>
      <c r="BO393" s="33"/>
      <c r="BP393" s="97"/>
      <c r="BQ393" s="569"/>
      <c r="BR393" s="569"/>
      <c r="BS393" s="569"/>
      <c r="BT393" s="569"/>
      <c r="BU393" s="569"/>
      <c r="BV393" s="569"/>
      <c r="BW393" s="569"/>
      <c r="BX393" s="569"/>
      <c r="BY393" s="569"/>
      <c r="BZ393" s="569"/>
      <c r="CA393" s="569"/>
      <c r="CB393" s="569"/>
      <c r="CC393" s="569"/>
      <c r="CD393" s="569"/>
      <c r="CE393" s="569"/>
      <c r="CF393" s="569"/>
      <c r="CG393" s="569"/>
      <c r="CH393" s="569"/>
      <c r="CI393" s="569"/>
      <c r="CJ393" s="569"/>
      <c r="CK393" s="569"/>
      <c r="CL393" s="569"/>
      <c r="CM393" s="569"/>
      <c r="CN393" s="569"/>
      <c r="CO393" s="569"/>
      <c r="CP393" s="569"/>
      <c r="CQ393" s="569"/>
      <c r="CR393" s="569"/>
      <c r="CS393" s="569"/>
      <c r="CT393" s="569"/>
      <c r="CU393" s="569"/>
      <c r="CV393" s="569"/>
      <c r="CW393" s="569"/>
      <c r="CX393" s="569"/>
      <c r="CY393" s="569"/>
      <c r="CZ393" s="569"/>
      <c r="DA393" s="569"/>
      <c r="DB393" s="569"/>
      <c r="DC393" s="569"/>
      <c r="DD393" s="569"/>
      <c r="DE393" s="569"/>
      <c r="DF393" s="569"/>
      <c r="DG393" s="569"/>
      <c r="DH393" s="569"/>
      <c r="DI393" s="569"/>
      <c r="DJ393" s="569"/>
      <c r="DK393" s="569"/>
      <c r="DL393" s="569"/>
      <c r="DM393" s="569"/>
      <c r="DN393" s="569"/>
      <c r="DO393" s="569"/>
      <c r="DP393" s="569"/>
      <c r="DQ393" s="569"/>
      <c r="DR393" s="569"/>
      <c r="DS393" s="569"/>
      <c r="DT393" s="569"/>
      <c r="DU393" s="569"/>
      <c r="DV393" s="569"/>
      <c r="DW393" s="569"/>
      <c r="DX393" s="569"/>
      <c r="DY393" s="569"/>
      <c r="DZ393" s="569"/>
    </row>
    <row r="394" spans="1:195" ht="18.75" customHeight="1" x14ac:dyDescent="0.4">
      <c r="A394" s="33"/>
      <c r="B394" s="97"/>
      <c r="C394" s="258"/>
      <c r="D394" s="258"/>
      <c r="E394" s="258"/>
      <c r="F394" s="258"/>
      <c r="G394" s="258"/>
      <c r="H394" s="258"/>
      <c r="I394" s="258"/>
      <c r="J394" s="258"/>
      <c r="K394" s="258"/>
      <c r="L394" s="258"/>
      <c r="M394" s="258"/>
      <c r="N394" s="258"/>
      <c r="O394" s="258"/>
      <c r="P394" s="258"/>
      <c r="Q394" s="258"/>
      <c r="R394" s="258"/>
      <c r="S394" s="258"/>
      <c r="T394" s="258"/>
      <c r="U394" s="258"/>
      <c r="V394" s="258"/>
      <c r="W394" s="258"/>
      <c r="X394" s="258"/>
      <c r="Y394" s="258"/>
      <c r="Z394" s="258"/>
      <c r="AA394" s="258"/>
      <c r="AB394" s="258"/>
      <c r="AC394" s="258"/>
      <c r="AD394" s="258"/>
      <c r="AE394" s="258"/>
      <c r="AF394" s="258"/>
      <c r="AG394" s="258"/>
      <c r="AH394" s="258"/>
      <c r="AI394" s="258"/>
      <c r="AJ394" s="258"/>
      <c r="AK394" s="258"/>
      <c r="AL394" s="258"/>
      <c r="AM394" s="258"/>
      <c r="AN394" s="258"/>
      <c r="AO394" s="258"/>
      <c r="AP394" s="258"/>
      <c r="AQ394" s="258"/>
      <c r="AR394" s="258"/>
      <c r="AS394" s="258"/>
      <c r="AT394" s="258"/>
      <c r="AU394" s="258"/>
      <c r="AV394" s="258"/>
      <c r="AW394" s="258"/>
      <c r="AX394" s="258"/>
      <c r="AY394" s="258"/>
      <c r="AZ394" s="258"/>
      <c r="BA394" s="258"/>
      <c r="BB394" s="258"/>
      <c r="BC394" s="258"/>
      <c r="BD394" s="258"/>
      <c r="BE394" s="258"/>
      <c r="BF394" s="258"/>
      <c r="BG394" s="258"/>
      <c r="BH394" s="258"/>
      <c r="BI394" s="258"/>
      <c r="BJ394" s="258"/>
      <c r="BK394" s="258"/>
      <c r="BL394" s="258"/>
      <c r="BO394" s="33"/>
      <c r="BP394" s="97"/>
      <c r="BQ394" s="266" t="s">
        <v>469</v>
      </c>
      <c r="BR394" s="258"/>
      <c r="BS394" s="258"/>
      <c r="BT394" s="258"/>
      <c r="BU394" s="258"/>
      <c r="BV394" s="258"/>
      <c r="BW394" s="258"/>
      <c r="BX394" s="258"/>
      <c r="BY394" s="258"/>
      <c r="BZ394" s="258"/>
      <c r="CA394" s="258"/>
      <c r="CB394" s="258"/>
      <c r="CC394" s="258"/>
      <c r="CD394" s="258"/>
      <c r="CE394" s="258"/>
      <c r="CF394" s="258"/>
      <c r="CG394" s="258"/>
      <c r="CH394" s="258"/>
      <c r="CI394" s="258"/>
      <c r="CJ394" s="258"/>
      <c r="CK394" s="258"/>
      <c r="CL394" s="258"/>
      <c r="CM394" s="258"/>
      <c r="CN394" s="258"/>
      <c r="CO394" s="258"/>
      <c r="CP394" s="258"/>
      <c r="CQ394" s="258"/>
      <c r="CR394" s="258"/>
      <c r="CS394" s="258"/>
      <c r="CT394" s="258"/>
      <c r="CU394" s="258"/>
      <c r="CV394" s="258"/>
      <c r="CW394" s="258"/>
      <c r="CX394" s="258"/>
      <c r="CY394" s="258"/>
      <c r="CZ394" s="258"/>
      <c r="DA394" s="258"/>
      <c r="DB394" s="258"/>
      <c r="DC394" s="258"/>
      <c r="DD394" s="258"/>
      <c r="DE394" s="258"/>
      <c r="DF394" s="258"/>
      <c r="DG394" s="258"/>
      <c r="DH394" s="258"/>
      <c r="DI394" s="258"/>
      <c r="DJ394" s="258"/>
      <c r="DK394" s="258"/>
      <c r="DL394" s="258"/>
      <c r="DM394" s="258"/>
      <c r="DN394" s="258"/>
      <c r="DO394" s="258"/>
      <c r="DP394" s="258"/>
      <c r="DQ394" s="258"/>
      <c r="DR394" s="258"/>
      <c r="DS394" s="258"/>
      <c r="DT394" s="258"/>
      <c r="DU394" s="258"/>
      <c r="DV394" s="258"/>
      <c r="DW394" s="258"/>
      <c r="DX394" s="258"/>
      <c r="DY394" s="258"/>
      <c r="DZ394" s="258"/>
    </row>
    <row r="395" spans="1:195" ht="18.75" customHeight="1" x14ac:dyDescent="0.4">
      <c r="A395" s="33"/>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c r="AG395" s="97"/>
      <c r="AH395" s="97"/>
      <c r="AI395" s="97"/>
      <c r="BO395" s="33"/>
      <c r="BP395" s="97"/>
      <c r="BQ395" s="97"/>
      <c r="BR395" s="97"/>
      <c r="BS395" s="97"/>
      <c r="BT395" s="97"/>
      <c r="BU395" s="97"/>
      <c r="BV395" s="97"/>
      <c r="BW395" s="97"/>
      <c r="BX395" s="97"/>
      <c r="BY395" s="97"/>
      <c r="BZ395" s="97"/>
      <c r="CA395" s="97"/>
      <c r="CB395" s="97"/>
      <c r="CC395" s="97"/>
      <c r="CD395" s="97"/>
      <c r="CE395" s="97"/>
      <c r="CF395" s="97"/>
      <c r="CG395" s="97"/>
      <c r="CH395" s="97"/>
      <c r="CI395" s="97"/>
      <c r="CJ395" s="97"/>
      <c r="CK395" s="97"/>
      <c r="CL395" s="97"/>
      <c r="CM395" s="97"/>
      <c r="CN395" s="97"/>
      <c r="CO395" s="97"/>
      <c r="CP395" s="97"/>
      <c r="CQ395" s="97"/>
      <c r="CR395" s="97"/>
      <c r="CS395" s="97"/>
      <c r="CT395" s="97"/>
      <c r="CU395" s="97"/>
      <c r="CV395" s="97"/>
      <c r="CW395" s="97"/>
    </row>
    <row r="396" spans="1:195" ht="18.75" customHeight="1" thickBot="1" x14ac:dyDescent="0.45">
      <c r="A396" s="33"/>
      <c r="F396" s="570" t="s">
        <v>64</v>
      </c>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0"/>
      <c r="AL396" s="570"/>
      <c r="AM396" s="570"/>
      <c r="AN396" s="570"/>
      <c r="AO396" s="570"/>
      <c r="AP396" s="570"/>
      <c r="AQ396" s="570"/>
      <c r="AR396" s="570"/>
      <c r="AS396" s="570"/>
      <c r="AT396" s="570"/>
      <c r="AU396" s="570"/>
      <c r="AV396" s="570"/>
      <c r="AW396" s="570"/>
      <c r="AX396" s="570"/>
      <c r="AY396" s="570"/>
      <c r="AZ396" s="570"/>
      <c r="BA396" s="570"/>
      <c r="BB396" s="570"/>
      <c r="BC396" s="570"/>
      <c r="BD396" s="570"/>
      <c r="BE396" s="570"/>
      <c r="BF396" s="570"/>
      <c r="BG396" s="570"/>
      <c r="BH396" s="570"/>
      <c r="BI396" s="570"/>
      <c r="BO396" s="33"/>
      <c r="BT396" s="570" t="s">
        <v>261</v>
      </c>
      <c r="BU396" s="570"/>
      <c r="BV396" s="570"/>
      <c r="BW396" s="570"/>
      <c r="BX396" s="570"/>
      <c r="BY396" s="570"/>
      <c r="BZ396" s="570"/>
      <c r="CA396" s="570"/>
      <c r="CB396" s="570"/>
      <c r="CC396" s="570"/>
      <c r="CD396" s="570"/>
      <c r="CE396" s="570"/>
      <c r="CF396" s="570"/>
      <c r="CG396" s="570"/>
      <c r="CH396" s="570"/>
      <c r="CI396" s="570"/>
      <c r="CJ396" s="570"/>
      <c r="CK396" s="570"/>
      <c r="CL396" s="570"/>
      <c r="CM396" s="570"/>
      <c r="CN396" s="570"/>
      <c r="CO396" s="570"/>
      <c r="CP396" s="570"/>
      <c r="CQ396" s="570"/>
      <c r="CR396" s="570"/>
      <c r="CS396" s="570"/>
      <c r="CT396" s="570"/>
      <c r="CU396" s="570"/>
      <c r="CV396" s="570"/>
      <c r="CW396" s="570"/>
      <c r="CX396" s="570"/>
      <c r="CY396" s="570"/>
      <c r="CZ396" s="570"/>
      <c r="DA396" s="570"/>
      <c r="DB396" s="570"/>
      <c r="DC396" s="570"/>
      <c r="DD396" s="570"/>
      <c r="DE396" s="570"/>
      <c r="DF396" s="570"/>
      <c r="DG396" s="570"/>
      <c r="DH396" s="570"/>
      <c r="DI396" s="570"/>
      <c r="DJ396" s="570"/>
      <c r="DK396" s="570"/>
      <c r="DL396" s="570"/>
      <c r="DM396" s="570"/>
      <c r="DN396" s="570"/>
      <c r="DO396" s="570"/>
      <c r="DP396" s="570"/>
      <c r="DQ396" s="570"/>
      <c r="DR396" s="570"/>
      <c r="DS396" s="570"/>
      <c r="DT396" s="570"/>
      <c r="DU396" s="570"/>
      <c r="DV396" s="570"/>
      <c r="DW396" s="570"/>
    </row>
    <row r="397" spans="1:195" ht="18.75" customHeight="1" x14ac:dyDescent="0.4">
      <c r="A397" s="33"/>
      <c r="F397" s="558"/>
      <c r="G397" s="559"/>
      <c r="H397" s="559"/>
      <c r="I397" s="559"/>
      <c r="J397" s="559"/>
      <c r="K397" s="559"/>
      <c r="L397" s="559"/>
      <c r="M397" s="559"/>
      <c r="N397" s="559"/>
      <c r="O397" s="559"/>
      <c r="P397" s="559"/>
      <c r="Q397" s="559"/>
      <c r="R397" s="559"/>
      <c r="S397" s="559"/>
      <c r="T397" s="559"/>
      <c r="U397" s="559"/>
      <c r="V397" s="558" t="s">
        <v>61</v>
      </c>
      <c r="W397" s="559"/>
      <c r="X397" s="559"/>
      <c r="Y397" s="559"/>
      <c r="Z397" s="559"/>
      <c r="AA397" s="559"/>
      <c r="AB397" s="559"/>
      <c r="AC397" s="559"/>
      <c r="AD397" s="559"/>
      <c r="AE397" s="559"/>
      <c r="AF397" s="559"/>
      <c r="AG397" s="559"/>
      <c r="AH397" s="559"/>
      <c r="AI397" s="559"/>
      <c r="AJ397" s="559"/>
      <c r="AK397" s="559"/>
      <c r="AL397" s="559"/>
      <c r="AM397" s="559"/>
      <c r="AN397" s="559"/>
      <c r="AO397" s="559"/>
      <c r="AP397" s="559"/>
      <c r="AQ397" s="559"/>
      <c r="AR397" s="559"/>
      <c r="AS397" s="559"/>
      <c r="AT397" s="559"/>
      <c r="AU397" s="559"/>
      <c r="AV397" s="559"/>
      <c r="AW397" s="559"/>
      <c r="AX397" s="559"/>
      <c r="AY397" s="559"/>
      <c r="AZ397" s="559"/>
      <c r="BA397" s="559"/>
      <c r="BB397" s="559"/>
      <c r="BC397" s="559"/>
      <c r="BD397" s="559"/>
      <c r="BE397" s="559"/>
      <c r="BF397" s="559"/>
      <c r="BG397" s="559"/>
      <c r="BH397" s="559"/>
      <c r="BI397" s="562"/>
      <c r="BO397" s="33"/>
      <c r="BT397" s="558"/>
      <c r="BU397" s="559"/>
      <c r="BV397" s="559"/>
      <c r="BW397" s="559"/>
      <c r="BX397" s="559"/>
      <c r="BY397" s="559"/>
      <c r="BZ397" s="559"/>
      <c r="CA397" s="559"/>
      <c r="CB397" s="559"/>
      <c r="CC397" s="559"/>
      <c r="CD397" s="559"/>
      <c r="CE397" s="559"/>
      <c r="CF397" s="559"/>
      <c r="CG397" s="559"/>
      <c r="CH397" s="559"/>
      <c r="CI397" s="559"/>
      <c r="CJ397" s="558" t="s">
        <v>61</v>
      </c>
      <c r="CK397" s="559"/>
      <c r="CL397" s="559"/>
      <c r="CM397" s="559"/>
      <c r="CN397" s="559"/>
      <c r="CO397" s="559"/>
      <c r="CP397" s="559"/>
      <c r="CQ397" s="559"/>
      <c r="CR397" s="559"/>
      <c r="CS397" s="559"/>
      <c r="CT397" s="559"/>
      <c r="CU397" s="559"/>
      <c r="CV397" s="559"/>
      <c r="CW397" s="559"/>
      <c r="CX397" s="559"/>
      <c r="CY397" s="559"/>
      <c r="CZ397" s="559"/>
      <c r="DA397" s="559"/>
      <c r="DB397" s="559"/>
      <c r="DC397" s="559"/>
      <c r="DD397" s="559"/>
      <c r="DE397" s="559"/>
      <c r="DF397" s="559"/>
      <c r="DG397" s="559"/>
      <c r="DH397" s="559"/>
      <c r="DI397" s="559"/>
      <c r="DJ397" s="559"/>
      <c r="DK397" s="559"/>
      <c r="DL397" s="559"/>
      <c r="DM397" s="559"/>
      <c r="DN397" s="559"/>
      <c r="DO397" s="559"/>
      <c r="DP397" s="559"/>
      <c r="DQ397" s="559"/>
      <c r="DR397" s="559"/>
      <c r="DS397" s="559"/>
      <c r="DT397" s="559"/>
      <c r="DU397" s="559"/>
      <c r="DV397" s="559"/>
      <c r="DW397" s="562"/>
    </row>
    <row r="398" spans="1:195" ht="18.75" customHeight="1" thickBot="1" x14ac:dyDescent="0.45">
      <c r="A398" s="33"/>
      <c r="F398" s="560"/>
      <c r="G398" s="561"/>
      <c r="H398" s="561"/>
      <c r="I398" s="561"/>
      <c r="J398" s="561"/>
      <c r="K398" s="561"/>
      <c r="L398" s="561"/>
      <c r="M398" s="561"/>
      <c r="N398" s="561"/>
      <c r="O398" s="561"/>
      <c r="P398" s="561"/>
      <c r="Q398" s="561"/>
      <c r="R398" s="561"/>
      <c r="S398" s="561"/>
      <c r="T398" s="561"/>
      <c r="U398" s="561"/>
      <c r="V398" s="560"/>
      <c r="W398" s="561"/>
      <c r="X398" s="561"/>
      <c r="Y398" s="561"/>
      <c r="Z398" s="561"/>
      <c r="AA398" s="561"/>
      <c r="AB398" s="561"/>
      <c r="AC398" s="561"/>
      <c r="AD398" s="561"/>
      <c r="AE398" s="561"/>
      <c r="AF398" s="561"/>
      <c r="AG398" s="561"/>
      <c r="AH398" s="561"/>
      <c r="AI398" s="561"/>
      <c r="AJ398" s="561"/>
      <c r="AK398" s="561"/>
      <c r="AL398" s="561"/>
      <c r="AM398" s="561"/>
      <c r="AN398" s="561"/>
      <c r="AO398" s="561"/>
      <c r="AP398" s="561"/>
      <c r="AQ398" s="561"/>
      <c r="AR398" s="561"/>
      <c r="AS398" s="561"/>
      <c r="AT398" s="561"/>
      <c r="AU398" s="561"/>
      <c r="AV398" s="561"/>
      <c r="AW398" s="561"/>
      <c r="AX398" s="561"/>
      <c r="AY398" s="561"/>
      <c r="AZ398" s="561"/>
      <c r="BA398" s="561"/>
      <c r="BB398" s="561"/>
      <c r="BC398" s="561"/>
      <c r="BD398" s="561"/>
      <c r="BE398" s="561"/>
      <c r="BF398" s="561"/>
      <c r="BG398" s="561"/>
      <c r="BH398" s="561"/>
      <c r="BI398" s="563"/>
      <c r="BO398" s="33"/>
      <c r="BT398" s="560"/>
      <c r="BU398" s="561"/>
      <c r="BV398" s="561"/>
      <c r="BW398" s="561"/>
      <c r="BX398" s="561"/>
      <c r="BY398" s="561"/>
      <c r="BZ398" s="561"/>
      <c r="CA398" s="561"/>
      <c r="CB398" s="561"/>
      <c r="CC398" s="561"/>
      <c r="CD398" s="561"/>
      <c r="CE398" s="561"/>
      <c r="CF398" s="561"/>
      <c r="CG398" s="561"/>
      <c r="CH398" s="561"/>
      <c r="CI398" s="561"/>
      <c r="CJ398" s="560"/>
      <c r="CK398" s="561"/>
      <c r="CL398" s="561"/>
      <c r="CM398" s="561"/>
      <c r="CN398" s="561"/>
      <c r="CO398" s="561"/>
      <c r="CP398" s="561"/>
      <c r="CQ398" s="561"/>
      <c r="CR398" s="561"/>
      <c r="CS398" s="561"/>
      <c r="CT398" s="561"/>
      <c r="CU398" s="561"/>
      <c r="CV398" s="561"/>
      <c r="CW398" s="561"/>
      <c r="CX398" s="561"/>
      <c r="CY398" s="561"/>
      <c r="CZ398" s="561"/>
      <c r="DA398" s="561"/>
      <c r="DB398" s="561"/>
      <c r="DC398" s="561"/>
      <c r="DD398" s="561"/>
      <c r="DE398" s="561"/>
      <c r="DF398" s="561"/>
      <c r="DG398" s="561"/>
      <c r="DH398" s="561"/>
      <c r="DI398" s="561"/>
      <c r="DJ398" s="561"/>
      <c r="DK398" s="561"/>
      <c r="DL398" s="561"/>
      <c r="DM398" s="561"/>
      <c r="DN398" s="561"/>
      <c r="DO398" s="561"/>
      <c r="DP398" s="561"/>
      <c r="DQ398" s="561"/>
      <c r="DR398" s="561"/>
      <c r="DS398" s="561"/>
      <c r="DT398" s="561"/>
      <c r="DU398" s="561"/>
      <c r="DV398" s="561"/>
      <c r="DW398" s="563"/>
    </row>
    <row r="399" spans="1:195" ht="18.75" customHeight="1" x14ac:dyDescent="0.4">
      <c r="A399" s="33"/>
      <c r="F399" s="564" t="s">
        <v>205</v>
      </c>
      <c r="G399" s="565"/>
      <c r="H399" s="565"/>
      <c r="I399" s="565"/>
      <c r="J399" s="565"/>
      <c r="K399" s="565"/>
      <c r="L399" s="565"/>
      <c r="M399" s="565"/>
      <c r="N399" s="565"/>
      <c r="O399" s="565"/>
      <c r="P399" s="565"/>
      <c r="Q399" s="565"/>
      <c r="R399" s="565"/>
      <c r="S399" s="565"/>
      <c r="T399" s="565"/>
      <c r="U399" s="565"/>
      <c r="V399" s="566"/>
      <c r="W399" s="567"/>
      <c r="X399" s="567"/>
      <c r="Y399" s="567"/>
      <c r="Z399" s="567"/>
      <c r="AA399" s="567"/>
      <c r="AB399" s="567"/>
      <c r="AC399" s="567"/>
      <c r="AD399" s="567"/>
      <c r="AE399" s="567"/>
      <c r="AF399" s="567"/>
      <c r="AG399" s="567"/>
      <c r="AH399" s="567"/>
      <c r="AI399" s="567"/>
      <c r="AJ399" s="567"/>
      <c r="AK399" s="567"/>
      <c r="AL399" s="567"/>
      <c r="AM399" s="567"/>
      <c r="AN399" s="567"/>
      <c r="AO399" s="567"/>
      <c r="AP399" s="567"/>
      <c r="AQ399" s="567"/>
      <c r="AR399" s="567"/>
      <c r="AS399" s="567"/>
      <c r="AT399" s="567"/>
      <c r="AU399" s="567"/>
      <c r="AV399" s="567"/>
      <c r="AW399" s="567"/>
      <c r="AX399" s="567"/>
      <c r="AY399" s="567"/>
      <c r="AZ399" s="567"/>
      <c r="BA399" s="567"/>
      <c r="BB399" s="567"/>
      <c r="BC399" s="567"/>
      <c r="BD399" s="567"/>
      <c r="BE399" s="567"/>
      <c r="BF399" s="567"/>
      <c r="BG399" s="567"/>
      <c r="BH399" s="567"/>
      <c r="BI399" s="568"/>
      <c r="BO399" s="33"/>
      <c r="BT399" s="564" t="s">
        <v>205</v>
      </c>
      <c r="BU399" s="565"/>
      <c r="BV399" s="565"/>
      <c r="BW399" s="565"/>
      <c r="BX399" s="565"/>
      <c r="BY399" s="565"/>
      <c r="BZ399" s="565"/>
      <c r="CA399" s="565"/>
      <c r="CB399" s="565"/>
      <c r="CC399" s="565"/>
      <c r="CD399" s="565"/>
      <c r="CE399" s="565"/>
      <c r="CF399" s="565"/>
      <c r="CG399" s="565"/>
      <c r="CH399" s="565"/>
      <c r="CI399" s="565"/>
      <c r="CJ399" s="566" t="s">
        <v>403</v>
      </c>
      <c r="CK399" s="567"/>
      <c r="CL399" s="567"/>
      <c r="CM399" s="567"/>
      <c r="CN399" s="567"/>
      <c r="CO399" s="567"/>
      <c r="CP399" s="567"/>
      <c r="CQ399" s="567"/>
      <c r="CR399" s="567"/>
      <c r="CS399" s="567"/>
      <c r="CT399" s="567"/>
      <c r="CU399" s="567"/>
      <c r="CV399" s="567"/>
      <c r="CW399" s="567"/>
      <c r="CX399" s="567"/>
      <c r="CY399" s="567"/>
      <c r="CZ399" s="567"/>
      <c r="DA399" s="567"/>
      <c r="DB399" s="567"/>
      <c r="DC399" s="567"/>
      <c r="DD399" s="567"/>
      <c r="DE399" s="567"/>
      <c r="DF399" s="567"/>
      <c r="DG399" s="567"/>
      <c r="DH399" s="567"/>
      <c r="DI399" s="567"/>
      <c r="DJ399" s="567"/>
      <c r="DK399" s="567"/>
      <c r="DL399" s="567"/>
      <c r="DM399" s="567"/>
      <c r="DN399" s="567"/>
      <c r="DO399" s="567"/>
      <c r="DP399" s="567"/>
      <c r="DQ399" s="567"/>
      <c r="DR399" s="567"/>
      <c r="DS399" s="567"/>
      <c r="DT399" s="567"/>
      <c r="DU399" s="567"/>
      <c r="DV399" s="567"/>
      <c r="DW399" s="568"/>
    </row>
    <row r="400" spans="1:195" ht="18.75" customHeight="1" x14ac:dyDescent="0.4">
      <c r="A400" s="33"/>
      <c r="F400" s="539"/>
      <c r="G400" s="540"/>
      <c r="H400" s="540"/>
      <c r="I400" s="540"/>
      <c r="J400" s="540"/>
      <c r="K400" s="540"/>
      <c r="L400" s="540"/>
      <c r="M400" s="540"/>
      <c r="N400" s="540"/>
      <c r="O400" s="540"/>
      <c r="P400" s="540"/>
      <c r="Q400" s="540"/>
      <c r="R400" s="540"/>
      <c r="S400" s="540"/>
      <c r="T400" s="540"/>
      <c r="U400" s="540"/>
      <c r="V400" s="544"/>
      <c r="W400" s="545"/>
      <c r="X400" s="545"/>
      <c r="Y400" s="545"/>
      <c r="Z400" s="545"/>
      <c r="AA400" s="545"/>
      <c r="AB400" s="545"/>
      <c r="AC400" s="545"/>
      <c r="AD400" s="545"/>
      <c r="AE400" s="545"/>
      <c r="AF400" s="545"/>
      <c r="AG400" s="545"/>
      <c r="AH400" s="545"/>
      <c r="AI400" s="545"/>
      <c r="AJ400" s="545"/>
      <c r="AK400" s="545"/>
      <c r="AL400" s="545"/>
      <c r="AM400" s="545"/>
      <c r="AN400" s="545"/>
      <c r="AO400" s="545"/>
      <c r="AP400" s="545"/>
      <c r="AQ400" s="545"/>
      <c r="AR400" s="545"/>
      <c r="AS400" s="545"/>
      <c r="AT400" s="545"/>
      <c r="AU400" s="545"/>
      <c r="AV400" s="545"/>
      <c r="AW400" s="545"/>
      <c r="AX400" s="545"/>
      <c r="AY400" s="545"/>
      <c r="AZ400" s="545"/>
      <c r="BA400" s="545"/>
      <c r="BB400" s="545"/>
      <c r="BC400" s="545"/>
      <c r="BD400" s="545"/>
      <c r="BE400" s="545"/>
      <c r="BF400" s="545"/>
      <c r="BG400" s="545"/>
      <c r="BH400" s="545"/>
      <c r="BI400" s="546"/>
      <c r="BO400" s="33"/>
      <c r="BT400" s="539"/>
      <c r="BU400" s="540"/>
      <c r="BV400" s="540"/>
      <c r="BW400" s="540"/>
      <c r="BX400" s="540"/>
      <c r="BY400" s="540"/>
      <c r="BZ400" s="540"/>
      <c r="CA400" s="540"/>
      <c r="CB400" s="540"/>
      <c r="CC400" s="540"/>
      <c r="CD400" s="540"/>
      <c r="CE400" s="540"/>
      <c r="CF400" s="540"/>
      <c r="CG400" s="540"/>
      <c r="CH400" s="540"/>
      <c r="CI400" s="540"/>
      <c r="CJ400" s="544" t="s">
        <v>404</v>
      </c>
      <c r="CK400" s="545"/>
      <c r="CL400" s="545"/>
      <c r="CM400" s="545"/>
      <c r="CN400" s="545"/>
      <c r="CO400" s="545"/>
      <c r="CP400" s="545"/>
      <c r="CQ400" s="545"/>
      <c r="CR400" s="545"/>
      <c r="CS400" s="545"/>
      <c r="CT400" s="545"/>
      <c r="CU400" s="545"/>
      <c r="CV400" s="545"/>
      <c r="CW400" s="545"/>
      <c r="CX400" s="545"/>
      <c r="CY400" s="545"/>
      <c r="CZ400" s="545"/>
      <c r="DA400" s="545"/>
      <c r="DB400" s="545"/>
      <c r="DC400" s="545"/>
      <c r="DD400" s="545"/>
      <c r="DE400" s="545"/>
      <c r="DF400" s="545"/>
      <c r="DG400" s="545"/>
      <c r="DH400" s="545"/>
      <c r="DI400" s="545"/>
      <c r="DJ400" s="545"/>
      <c r="DK400" s="545"/>
      <c r="DL400" s="545"/>
      <c r="DM400" s="545"/>
      <c r="DN400" s="545"/>
      <c r="DO400" s="545"/>
      <c r="DP400" s="545"/>
      <c r="DQ400" s="545"/>
      <c r="DR400" s="545"/>
      <c r="DS400" s="545"/>
      <c r="DT400" s="545"/>
      <c r="DU400" s="545"/>
      <c r="DV400" s="545"/>
      <c r="DW400" s="546"/>
    </row>
    <row r="401" spans="1:160" ht="18.75" customHeight="1" x14ac:dyDescent="0.4">
      <c r="A401" s="33"/>
      <c r="F401" s="537" t="s">
        <v>206</v>
      </c>
      <c r="G401" s="538"/>
      <c r="H401" s="538"/>
      <c r="I401" s="538"/>
      <c r="J401" s="538"/>
      <c r="K401" s="538"/>
      <c r="L401" s="538"/>
      <c r="M401" s="538"/>
      <c r="N401" s="538"/>
      <c r="O401" s="538"/>
      <c r="P401" s="538"/>
      <c r="Q401" s="538"/>
      <c r="R401" s="538"/>
      <c r="S401" s="538"/>
      <c r="T401" s="538"/>
      <c r="U401" s="538"/>
      <c r="V401" s="541"/>
      <c r="W401" s="542"/>
      <c r="X401" s="542"/>
      <c r="Y401" s="542"/>
      <c r="Z401" s="542"/>
      <c r="AA401" s="542"/>
      <c r="AB401" s="542"/>
      <c r="AC401" s="542"/>
      <c r="AD401" s="542"/>
      <c r="AE401" s="542"/>
      <c r="AF401" s="542"/>
      <c r="AG401" s="542"/>
      <c r="AH401" s="542"/>
      <c r="AI401" s="542"/>
      <c r="AJ401" s="542"/>
      <c r="AK401" s="542"/>
      <c r="AL401" s="542"/>
      <c r="AM401" s="542"/>
      <c r="AN401" s="542"/>
      <c r="AO401" s="542"/>
      <c r="AP401" s="542"/>
      <c r="AQ401" s="542"/>
      <c r="AR401" s="542"/>
      <c r="AS401" s="542"/>
      <c r="AT401" s="542"/>
      <c r="AU401" s="542"/>
      <c r="AV401" s="542"/>
      <c r="AW401" s="542"/>
      <c r="AX401" s="542"/>
      <c r="AY401" s="542"/>
      <c r="AZ401" s="542"/>
      <c r="BA401" s="542"/>
      <c r="BB401" s="542"/>
      <c r="BC401" s="542"/>
      <c r="BD401" s="542"/>
      <c r="BE401" s="542"/>
      <c r="BF401" s="542"/>
      <c r="BG401" s="542"/>
      <c r="BH401" s="542"/>
      <c r="BI401" s="543"/>
      <c r="BO401" s="33"/>
      <c r="BT401" s="537" t="s">
        <v>206</v>
      </c>
      <c r="BU401" s="538"/>
      <c r="BV401" s="538"/>
      <c r="BW401" s="538"/>
      <c r="BX401" s="538"/>
      <c r="BY401" s="538"/>
      <c r="BZ401" s="538"/>
      <c r="CA401" s="538"/>
      <c r="CB401" s="538"/>
      <c r="CC401" s="538"/>
      <c r="CD401" s="538"/>
      <c r="CE401" s="538"/>
      <c r="CF401" s="538"/>
      <c r="CG401" s="538"/>
      <c r="CH401" s="538"/>
      <c r="CI401" s="538"/>
      <c r="CJ401" s="541" t="s">
        <v>405</v>
      </c>
      <c r="CK401" s="542"/>
      <c r="CL401" s="542"/>
      <c r="CM401" s="542"/>
      <c r="CN401" s="542"/>
      <c r="CO401" s="542"/>
      <c r="CP401" s="542"/>
      <c r="CQ401" s="542"/>
      <c r="CR401" s="542"/>
      <c r="CS401" s="542"/>
      <c r="CT401" s="542"/>
      <c r="CU401" s="542"/>
      <c r="CV401" s="542"/>
      <c r="CW401" s="542"/>
      <c r="CX401" s="542"/>
      <c r="CY401" s="542"/>
      <c r="CZ401" s="542"/>
      <c r="DA401" s="542"/>
      <c r="DB401" s="542"/>
      <c r="DC401" s="542"/>
      <c r="DD401" s="542"/>
      <c r="DE401" s="542"/>
      <c r="DF401" s="542"/>
      <c r="DG401" s="542"/>
      <c r="DH401" s="542"/>
      <c r="DI401" s="542"/>
      <c r="DJ401" s="542"/>
      <c r="DK401" s="542"/>
      <c r="DL401" s="542"/>
      <c r="DM401" s="542"/>
      <c r="DN401" s="542"/>
      <c r="DO401" s="542"/>
      <c r="DP401" s="542"/>
      <c r="DQ401" s="542"/>
      <c r="DR401" s="542"/>
      <c r="DS401" s="542"/>
      <c r="DT401" s="542"/>
      <c r="DU401" s="542"/>
      <c r="DV401" s="542"/>
      <c r="DW401" s="543"/>
    </row>
    <row r="402" spans="1:160" ht="18.75" customHeight="1" x14ac:dyDescent="0.4">
      <c r="A402" s="33"/>
      <c r="F402" s="553"/>
      <c r="G402" s="554"/>
      <c r="H402" s="554"/>
      <c r="I402" s="554"/>
      <c r="J402" s="554"/>
      <c r="K402" s="554"/>
      <c r="L402" s="554"/>
      <c r="M402" s="554"/>
      <c r="N402" s="554"/>
      <c r="O402" s="554"/>
      <c r="P402" s="554"/>
      <c r="Q402" s="554"/>
      <c r="R402" s="554"/>
      <c r="S402" s="554"/>
      <c r="T402" s="554"/>
      <c r="U402" s="554"/>
      <c r="V402" s="555"/>
      <c r="W402" s="556"/>
      <c r="X402" s="556"/>
      <c r="Y402" s="556"/>
      <c r="Z402" s="556"/>
      <c r="AA402" s="556"/>
      <c r="AB402" s="556"/>
      <c r="AC402" s="556"/>
      <c r="AD402" s="556"/>
      <c r="AE402" s="556"/>
      <c r="AF402" s="556"/>
      <c r="AG402" s="556"/>
      <c r="AH402" s="556"/>
      <c r="AI402" s="556"/>
      <c r="AJ402" s="556"/>
      <c r="AK402" s="556"/>
      <c r="AL402" s="556"/>
      <c r="AM402" s="556"/>
      <c r="AN402" s="556"/>
      <c r="AO402" s="556"/>
      <c r="AP402" s="556"/>
      <c r="AQ402" s="556"/>
      <c r="AR402" s="556"/>
      <c r="AS402" s="556"/>
      <c r="AT402" s="556"/>
      <c r="AU402" s="556"/>
      <c r="AV402" s="556"/>
      <c r="AW402" s="556"/>
      <c r="AX402" s="556"/>
      <c r="AY402" s="556"/>
      <c r="AZ402" s="556"/>
      <c r="BA402" s="556"/>
      <c r="BB402" s="556"/>
      <c r="BC402" s="556"/>
      <c r="BD402" s="556"/>
      <c r="BE402" s="556"/>
      <c r="BF402" s="556"/>
      <c r="BG402" s="556"/>
      <c r="BH402" s="556"/>
      <c r="BI402" s="557"/>
      <c r="BO402" s="33"/>
      <c r="BT402" s="553"/>
      <c r="BU402" s="554"/>
      <c r="BV402" s="554"/>
      <c r="BW402" s="554"/>
      <c r="BX402" s="554"/>
      <c r="BY402" s="554"/>
      <c r="BZ402" s="554"/>
      <c r="CA402" s="554"/>
      <c r="CB402" s="554"/>
      <c r="CC402" s="554"/>
      <c r="CD402" s="554"/>
      <c r="CE402" s="554"/>
      <c r="CF402" s="554"/>
      <c r="CG402" s="554"/>
      <c r="CH402" s="554"/>
      <c r="CI402" s="554"/>
      <c r="CJ402" s="555" t="s">
        <v>406</v>
      </c>
      <c r="CK402" s="556"/>
      <c r="CL402" s="556"/>
      <c r="CM402" s="556"/>
      <c r="CN402" s="556"/>
      <c r="CO402" s="556"/>
      <c r="CP402" s="556"/>
      <c r="CQ402" s="556"/>
      <c r="CR402" s="556"/>
      <c r="CS402" s="556"/>
      <c r="CT402" s="556"/>
      <c r="CU402" s="556"/>
      <c r="CV402" s="556"/>
      <c r="CW402" s="556"/>
      <c r="CX402" s="556"/>
      <c r="CY402" s="556"/>
      <c r="CZ402" s="556"/>
      <c r="DA402" s="556"/>
      <c r="DB402" s="556"/>
      <c r="DC402" s="556"/>
      <c r="DD402" s="556"/>
      <c r="DE402" s="556"/>
      <c r="DF402" s="556"/>
      <c r="DG402" s="556"/>
      <c r="DH402" s="556"/>
      <c r="DI402" s="556"/>
      <c r="DJ402" s="556"/>
      <c r="DK402" s="556"/>
      <c r="DL402" s="556"/>
      <c r="DM402" s="556"/>
      <c r="DN402" s="556"/>
      <c r="DO402" s="556"/>
      <c r="DP402" s="556"/>
      <c r="DQ402" s="556"/>
      <c r="DR402" s="556"/>
      <c r="DS402" s="556"/>
      <c r="DT402" s="556"/>
      <c r="DU402" s="556"/>
      <c r="DV402" s="556"/>
      <c r="DW402" s="557"/>
    </row>
    <row r="403" spans="1:160" ht="18.75" customHeight="1" x14ac:dyDescent="0.4">
      <c r="A403" s="33"/>
      <c r="F403" s="553"/>
      <c r="G403" s="554"/>
      <c r="H403" s="554"/>
      <c r="I403" s="554"/>
      <c r="J403" s="554"/>
      <c r="K403" s="554"/>
      <c r="L403" s="554"/>
      <c r="M403" s="554"/>
      <c r="N403" s="554"/>
      <c r="O403" s="554"/>
      <c r="P403" s="554"/>
      <c r="Q403" s="554"/>
      <c r="R403" s="554"/>
      <c r="S403" s="554"/>
      <c r="T403" s="554"/>
      <c r="U403" s="554"/>
      <c r="V403" s="555"/>
      <c r="W403" s="556"/>
      <c r="X403" s="556"/>
      <c r="Y403" s="556"/>
      <c r="Z403" s="556"/>
      <c r="AA403" s="556"/>
      <c r="AB403" s="556"/>
      <c r="AC403" s="556"/>
      <c r="AD403" s="556"/>
      <c r="AE403" s="556"/>
      <c r="AF403" s="556"/>
      <c r="AG403" s="556"/>
      <c r="AH403" s="556"/>
      <c r="AI403" s="556"/>
      <c r="AJ403" s="556"/>
      <c r="AK403" s="556"/>
      <c r="AL403" s="556"/>
      <c r="AM403" s="556"/>
      <c r="AN403" s="556"/>
      <c r="AO403" s="556"/>
      <c r="AP403" s="556"/>
      <c r="AQ403" s="556"/>
      <c r="AR403" s="556"/>
      <c r="AS403" s="556"/>
      <c r="AT403" s="556"/>
      <c r="AU403" s="556"/>
      <c r="AV403" s="556"/>
      <c r="AW403" s="556"/>
      <c r="AX403" s="556"/>
      <c r="AY403" s="556"/>
      <c r="AZ403" s="556"/>
      <c r="BA403" s="556"/>
      <c r="BB403" s="556"/>
      <c r="BC403" s="556"/>
      <c r="BD403" s="556"/>
      <c r="BE403" s="556"/>
      <c r="BF403" s="556"/>
      <c r="BG403" s="556"/>
      <c r="BH403" s="556"/>
      <c r="BI403" s="557"/>
      <c r="BO403" s="33"/>
      <c r="BT403" s="553"/>
      <c r="BU403" s="554"/>
      <c r="BV403" s="554"/>
      <c r="BW403" s="554"/>
      <c r="BX403" s="554"/>
      <c r="BY403" s="554"/>
      <c r="BZ403" s="554"/>
      <c r="CA403" s="554"/>
      <c r="CB403" s="554"/>
      <c r="CC403" s="554"/>
      <c r="CD403" s="554"/>
      <c r="CE403" s="554"/>
      <c r="CF403" s="554"/>
      <c r="CG403" s="554"/>
      <c r="CH403" s="554"/>
      <c r="CI403" s="554"/>
      <c r="CJ403" s="555" t="s">
        <v>200</v>
      </c>
      <c r="CK403" s="556"/>
      <c r="CL403" s="556"/>
      <c r="CM403" s="556"/>
      <c r="CN403" s="556"/>
      <c r="CO403" s="556"/>
      <c r="CP403" s="556"/>
      <c r="CQ403" s="556"/>
      <c r="CR403" s="556"/>
      <c r="CS403" s="556"/>
      <c r="CT403" s="556"/>
      <c r="CU403" s="556"/>
      <c r="CV403" s="556"/>
      <c r="CW403" s="556"/>
      <c r="CX403" s="556"/>
      <c r="CY403" s="556"/>
      <c r="CZ403" s="556"/>
      <c r="DA403" s="556"/>
      <c r="DB403" s="556"/>
      <c r="DC403" s="556"/>
      <c r="DD403" s="556"/>
      <c r="DE403" s="556"/>
      <c r="DF403" s="556"/>
      <c r="DG403" s="556"/>
      <c r="DH403" s="556"/>
      <c r="DI403" s="556"/>
      <c r="DJ403" s="556"/>
      <c r="DK403" s="556"/>
      <c r="DL403" s="556"/>
      <c r="DM403" s="556"/>
      <c r="DN403" s="556"/>
      <c r="DO403" s="556"/>
      <c r="DP403" s="556"/>
      <c r="DQ403" s="556"/>
      <c r="DR403" s="556"/>
      <c r="DS403" s="556"/>
      <c r="DT403" s="556"/>
      <c r="DU403" s="556"/>
      <c r="DV403" s="556"/>
      <c r="DW403" s="557"/>
      <c r="ED403" s="208"/>
      <c r="EE403" s="208"/>
      <c r="EF403" s="208"/>
      <c r="EG403" s="208"/>
      <c r="EH403" s="208"/>
      <c r="EI403" s="208"/>
      <c r="EJ403" s="208"/>
      <c r="EK403" s="208"/>
      <c r="EL403" s="208"/>
      <c r="EM403" s="208"/>
      <c r="EN403" s="208"/>
      <c r="EO403" s="208"/>
      <c r="EP403" s="208"/>
      <c r="EQ403" s="208"/>
      <c r="ER403" s="208"/>
      <c r="ES403" s="208"/>
      <c r="ET403" s="208"/>
      <c r="EU403" s="208"/>
      <c r="EV403" s="208"/>
      <c r="EW403" s="208"/>
      <c r="EX403" s="208"/>
      <c r="EY403" s="208"/>
      <c r="EZ403" s="208"/>
      <c r="FA403" s="208"/>
      <c r="FB403" s="208"/>
      <c r="FC403" s="208"/>
      <c r="FD403" s="208"/>
    </row>
    <row r="404" spans="1:160" ht="18.75" customHeight="1" x14ac:dyDescent="0.4">
      <c r="A404" s="33"/>
      <c r="F404" s="539"/>
      <c r="G404" s="540"/>
      <c r="H404" s="540"/>
      <c r="I404" s="540"/>
      <c r="J404" s="540"/>
      <c r="K404" s="540"/>
      <c r="L404" s="540"/>
      <c r="M404" s="540"/>
      <c r="N404" s="540"/>
      <c r="O404" s="540"/>
      <c r="P404" s="540"/>
      <c r="Q404" s="540"/>
      <c r="R404" s="540"/>
      <c r="S404" s="540"/>
      <c r="T404" s="540"/>
      <c r="U404" s="540"/>
      <c r="V404" s="544"/>
      <c r="W404" s="545"/>
      <c r="X404" s="545"/>
      <c r="Y404" s="545"/>
      <c r="Z404" s="545"/>
      <c r="AA404" s="545"/>
      <c r="AB404" s="545"/>
      <c r="AC404" s="545"/>
      <c r="AD404" s="545"/>
      <c r="AE404" s="545"/>
      <c r="AF404" s="545"/>
      <c r="AG404" s="545"/>
      <c r="AH404" s="545"/>
      <c r="AI404" s="545"/>
      <c r="AJ404" s="545"/>
      <c r="AK404" s="545"/>
      <c r="AL404" s="545"/>
      <c r="AM404" s="545"/>
      <c r="AN404" s="545"/>
      <c r="AO404" s="545"/>
      <c r="AP404" s="545"/>
      <c r="AQ404" s="545"/>
      <c r="AR404" s="545"/>
      <c r="AS404" s="545"/>
      <c r="AT404" s="545"/>
      <c r="AU404" s="545"/>
      <c r="AV404" s="545"/>
      <c r="AW404" s="545"/>
      <c r="AX404" s="545"/>
      <c r="AY404" s="545"/>
      <c r="AZ404" s="545"/>
      <c r="BA404" s="545"/>
      <c r="BB404" s="545"/>
      <c r="BC404" s="545"/>
      <c r="BD404" s="545"/>
      <c r="BE404" s="545"/>
      <c r="BF404" s="545"/>
      <c r="BG404" s="545"/>
      <c r="BH404" s="545"/>
      <c r="BI404" s="546"/>
      <c r="BO404" s="33"/>
      <c r="BT404" s="539"/>
      <c r="BU404" s="540"/>
      <c r="BV404" s="540"/>
      <c r="BW404" s="540"/>
      <c r="BX404" s="540"/>
      <c r="BY404" s="540"/>
      <c r="BZ404" s="540"/>
      <c r="CA404" s="540"/>
      <c r="CB404" s="540"/>
      <c r="CC404" s="540"/>
      <c r="CD404" s="540"/>
      <c r="CE404" s="540"/>
      <c r="CF404" s="540"/>
      <c r="CG404" s="540"/>
      <c r="CH404" s="540"/>
      <c r="CI404" s="540"/>
      <c r="CJ404" s="544" t="s">
        <v>407</v>
      </c>
      <c r="CK404" s="545"/>
      <c r="CL404" s="545"/>
      <c r="CM404" s="545"/>
      <c r="CN404" s="545"/>
      <c r="CO404" s="545"/>
      <c r="CP404" s="545"/>
      <c r="CQ404" s="545"/>
      <c r="CR404" s="545"/>
      <c r="CS404" s="545"/>
      <c r="CT404" s="545"/>
      <c r="CU404" s="545"/>
      <c r="CV404" s="545"/>
      <c r="CW404" s="545"/>
      <c r="CX404" s="545"/>
      <c r="CY404" s="545"/>
      <c r="CZ404" s="545"/>
      <c r="DA404" s="545"/>
      <c r="DB404" s="545"/>
      <c r="DC404" s="545"/>
      <c r="DD404" s="545"/>
      <c r="DE404" s="545"/>
      <c r="DF404" s="545"/>
      <c r="DG404" s="545"/>
      <c r="DH404" s="545"/>
      <c r="DI404" s="545"/>
      <c r="DJ404" s="545"/>
      <c r="DK404" s="545"/>
      <c r="DL404" s="545"/>
      <c r="DM404" s="545"/>
      <c r="DN404" s="545"/>
      <c r="DO404" s="545"/>
      <c r="DP404" s="545"/>
      <c r="DQ404" s="545"/>
      <c r="DR404" s="545"/>
      <c r="DS404" s="545"/>
      <c r="DT404" s="545"/>
      <c r="DU404" s="545"/>
      <c r="DV404" s="545"/>
      <c r="DW404" s="546"/>
      <c r="ED404" s="208"/>
      <c r="EE404" s="208"/>
      <c r="EF404" s="208"/>
      <c r="EG404" s="208"/>
      <c r="EH404" s="208"/>
      <c r="EI404" s="208"/>
      <c r="EJ404" s="208"/>
      <c r="EK404" s="208"/>
      <c r="EL404" s="208"/>
      <c r="EM404" s="208"/>
      <c r="EN404" s="208"/>
      <c r="EO404" s="208"/>
      <c r="EP404" s="208"/>
      <c r="EQ404" s="208"/>
      <c r="ER404" s="208"/>
      <c r="ES404" s="208"/>
      <c r="ET404" s="208"/>
      <c r="EU404" s="208"/>
      <c r="EV404" s="208"/>
      <c r="EW404" s="208"/>
      <c r="EX404" s="208"/>
      <c r="EY404" s="208"/>
      <c r="EZ404" s="208"/>
      <c r="FA404" s="208"/>
      <c r="FB404" s="208"/>
      <c r="FC404" s="208"/>
      <c r="FD404" s="208"/>
    </row>
    <row r="405" spans="1:160" ht="18.75" customHeight="1" x14ac:dyDescent="0.4">
      <c r="A405" s="33"/>
      <c r="F405" s="537" t="s">
        <v>196</v>
      </c>
      <c r="G405" s="538"/>
      <c r="H405" s="538"/>
      <c r="I405" s="538"/>
      <c r="J405" s="538"/>
      <c r="K405" s="538"/>
      <c r="L405" s="538"/>
      <c r="M405" s="538"/>
      <c r="N405" s="538"/>
      <c r="O405" s="538"/>
      <c r="P405" s="538"/>
      <c r="Q405" s="538"/>
      <c r="R405" s="538"/>
      <c r="S405" s="538"/>
      <c r="T405" s="538"/>
      <c r="U405" s="538"/>
      <c r="V405" s="541"/>
      <c r="W405" s="542"/>
      <c r="X405" s="542"/>
      <c r="Y405" s="542"/>
      <c r="Z405" s="542"/>
      <c r="AA405" s="542"/>
      <c r="AB405" s="542"/>
      <c r="AC405" s="542"/>
      <c r="AD405" s="542"/>
      <c r="AE405" s="542"/>
      <c r="AF405" s="542"/>
      <c r="AG405" s="542"/>
      <c r="AH405" s="542"/>
      <c r="AI405" s="542"/>
      <c r="AJ405" s="542"/>
      <c r="AK405" s="542"/>
      <c r="AL405" s="542"/>
      <c r="AM405" s="542"/>
      <c r="AN405" s="542"/>
      <c r="AO405" s="542"/>
      <c r="AP405" s="542"/>
      <c r="AQ405" s="542"/>
      <c r="AR405" s="542"/>
      <c r="AS405" s="542"/>
      <c r="AT405" s="542"/>
      <c r="AU405" s="542"/>
      <c r="AV405" s="542"/>
      <c r="AW405" s="542"/>
      <c r="AX405" s="542"/>
      <c r="AY405" s="542"/>
      <c r="AZ405" s="542"/>
      <c r="BA405" s="542"/>
      <c r="BB405" s="542"/>
      <c r="BC405" s="542"/>
      <c r="BD405" s="542"/>
      <c r="BE405" s="542"/>
      <c r="BF405" s="542"/>
      <c r="BG405" s="542"/>
      <c r="BH405" s="542"/>
      <c r="BI405" s="543"/>
      <c r="BO405" s="33"/>
      <c r="BT405" s="537" t="s">
        <v>196</v>
      </c>
      <c r="BU405" s="538"/>
      <c r="BV405" s="538"/>
      <c r="BW405" s="538"/>
      <c r="BX405" s="538"/>
      <c r="BY405" s="538"/>
      <c r="BZ405" s="538"/>
      <c r="CA405" s="538"/>
      <c r="CB405" s="538"/>
      <c r="CC405" s="538"/>
      <c r="CD405" s="538"/>
      <c r="CE405" s="538"/>
      <c r="CF405" s="538"/>
      <c r="CG405" s="538"/>
      <c r="CH405" s="538"/>
      <c r="CI405" s="538"/>
      <c r="CJ405" s="541" t="s">
        <v>408</v>
      </c>
      <c r="CK405" s="542"/>
      <c r="CL405" s="542"/>
      <c r="CM405" s="542"/>
      <c r="CN405" s="542"/>
      <c r="CO405" s="542"/>
      <c r="CP405" s="542"/>
      <c r="CQ405" s="542"/>
      <c r="CR405" s="542"/>
      <c r="CS405" s="542"/>
      <c r="CT405" s="542"/>
      <c r="CU405" s="542"/>
      <c r="CV405" s="542"/>
      <c r="CW405" s="542"/>
      <c r="CX405" s="542"/>
      <c r="CY405" s="542"/>
      <c r="CZ405" s="542"/>
      <c r="DA405" s="542"/>
      <c r="DB405" s="542"/>
      <c r="DC405" s="542"/>
      <c r="DD405" s="542"/>
      <c r="DE405" s="542"/>
      <c r="DF405" s="542"/>
      <c r="DG405" s="542"/>
      <c r="DH405" s="542"/>
      <c r="DI405" s="542"/>
      <c r="DJ405" s="542"/>
      <c r="DK405" s="542"/>
      <c r="DL405" s="542"/>
      <c r="DM405" s="542"/>
      <c r="DN405" s="542"/>
      <c r="DO405" s="542"/>
      <c r="DP405" s="542"/>
      <c r="DQ405" s="542"/>
      <c r="DR405" s="542"/>
      <c r="DS405" s="542"/>
      <c r="DT405" s="542"/>
      <c r="DU405" s="542"/>
      <c r="DV405" s="542"/>
      <c r="DW405" s="543"/>
      <c r="ED405" s="208"/>
      <c r="EE405" s="208"/>
      <c r="EF405" s="208"/>
      <c r="EG405" s="208"/>
      <c r="EH405" s="208"/>
      <c r="EI405" s="208"/>
      <c r="EJ405" s="208"/>
      <c r="EK405" s="208"/>
      <c r="EL405" s="208"/>
      <c r="EM405" s="208"/>
      <c r="EN405" s="208"/>
      <c r="EO405" s="208"/>
      <c r="EP405" s="208"/>
      <c r="EQ405" s="208"/>
      <c r="ER405" s="208"/>
      <c r="ES405" s="208"/>
      <c r="ET405" s="208"/>
      <c r="EU405" s="208"/>
      <c r="EV405" s="208"/>
      <c r="EW405" s="208"/>
      <c r="EX405" s="208"/>
      <c r="EY405" s="208"/>
      <c r="EZ405" s="208"/>
      <c r="FA405" s="208"/>
      <c r="FB405" s="208"/>
      <c r="FC405" s="208"/>
      <c r="FD405" s="208"/>
    </row>
    <row r="406" spans="1:160" ht="18.75" customHeight="1" x14ac:dyDescent="0.4">
      <c r="A406" s="33"/>
      <c r="F406" s="539"/>
      <c r="G406" s="540"/>
      <c r="H406" s="540"/>
      <c r="I406" s="540"/>
      <c r="J406" s="540"/>
      <c r="K406" s="540"/>
      <c r="L406" s="540"/>
      <c r="M406" s="540"/>
      <c r="N406" s="540"/>
      <c r="O406" s="540"/>
      <c r="P406" s="540"/>
      <c r="Q406" s="540"/>
      <c r="R406" s="540"/>
      <c r="S406" s="540"/>
      <c r="T406" s="540"/>
      <c r="U406" s="540"/>
      <c r="V406" s="544"/>
      <c r="W406" s="545"/>
      <c r="X406" s="545"/>
      <c r="Y406" s="545"/>
      <c r="Z406" s="545"/>
      <c r="AA406" s="545"/>
      <c r="AB406" s="545"/>
      <c r="AC406" s="545"/>
      <c r="AD406" s="545"/>
      <c r="AE406" s="545"/>
      <c r="AF406" s="545"/>
      <c r="AG406" s="545"/>
      <c r="AH406" s="545"/>
      <c r="AI406" s="545"/>
      <c r="AJ406" s="545"/>
      <c r="AK406" s="545"/>
      <c r="AL406" s="545"/>
      <c r="AM406" s="545"/>
      <c r="AN406" s="545"/>
      <c r="AO406" s="545"/>
      <c r="AP406" s="545"/>
      <c r="AQ406" s="545"/>
      <c r="AR406" s="545"/>
      <c r="AS406" s="545"/>
      <c r="AT406" s="545"/>
      <c r="AU406" s="545"/>
      <c r="AV406" s="545"/>
      <c r="AW406" s="545"/>
      <c r="AX406" s="545"/>
      <c r="AY406" s="545"/>
      <c r="AZ406" s="545"/>
      <c r="BA406" s="545"/>
      <c r="BB406" s="545"/>
      <c r="BC406" s="545"/>
      <c r="BD406" s="545"/>
      <c r="BE406" s="545"/>
      <c r="BF406" s="545"/>
      <c r="BG406" s="545"/>
      <c r="BH406" s="545"/>
      <c r="BI406" s="546"/>
      <c r="BO406" s="33"/>
      <c r="BT406" s="539"/>
      <c r="BU406" s="540"/>
      <c r="BV406" s="540"/>
      <c r="BW406" s="540"/>
      <c r="BX406" s="540"/>
      <c r="BY406" s="540"/>
      <c r="BZ406" s="540"/>
      <c r="CA406" s="540"/>
      <c r="CB406" s="540"/>
      <c r="CC406" s="540"/>
      <c r="CD406" s="540"/>
      <c r="CE406" s="540"/>
      <c r="CF406" s="540"/>
      <c r="CG406" s="540"/>
      <c r="CH406" s="540"/>
      <c r="CI406" s="540"/>
      <c r="CJ406" s="544" t="s">
        <v>201</v>
      </c>
      <c r="CK406" s="545"/>
      <c r="CL406" s="545"/>
      <c r="CM406" s="545"/>
      <c r="CN406" s="545"/>
      <c r="CO406" s="545"/>
      <c r="CP406" s="545"/>
      <c r="CQ406" s="545"/>
      <c r="CR406" s="545"/>
      <c r="CS406" s="545"/>
      <c r="CT406" s="545"/>
      <c r="CU406" s="545"/>
      <c r="CV406" s="545"/>
      <c r="CW406" s="545"/>
      <c r="CX406" s="545"/>
      <c r="CY406" s="545"/>
      <c r="CZ406" s="545"/>
      <c r="DA406" s="545"/>
      <c r="DB406" s="545"/>
      <c r="DC406" s="545"/>
      <c r="DD406" s="545"/>
      <c r="DE406" s="545"/>
      <c r="DF406" s="545"/>
      <c r="DG406" s="545"/>
      <c r="DH406" s="545"/>
      <c r="DI406" s="545"/>
      <c r="DJ406" s="545"/>
      <c r="DK406" s="545"/>
      <c r="DL406" s="545"/>
      <c r="DM406" s="545"/>
      <c r="DN406" s="545"/>
      <c r="DO406" s="545"/>
      <c r="DP406" s="545"/>
      <c r="DQ406" s="545"/>
      <c r="DR406" s="545"/>
      <c r="DS406" s="545"/>
      <c r="DT406" s="545"/>
      <c r="DU406" s="545"/>
      <c r="DV406" s="545"/>
      <c r="DW406" s="546"/>
      <c r="ED406" s="208"/>
      <c r="EE406" s="208"/>
      <c r="EF406" s="208"/>
      <c r="EG406" s="208"/>
      <c r="EH406" s="208"/>
      <c r="EI406" s="208"/>
      <c r="EJ406" s="208"/>
      <c r="EK406" s="208"/>
      <c r="EL406" s="208"/>
      <c r="EM406" s="208"/>
      <c r="EN406" s="208"/>
      <c r="EO406" s="208"/>
      <c r="EP406" s="208"/>
      <c r="EQ406" s="208"/>
      <c r="ER406" s="208"/>
      <c r="ES406" s="208"/>
      <c r="ET406" s="208"/>
      <c r="EU406" s="208"/>
      <c r="EV406" s="208"/>
      <c r="EW406" s="208"/>
      <c r="EX406" s="208"/>
      <c r="EY406" s="208"/>
      <c r="EZ406" s="208"/>
      <c r="FA406" s="208"/>
      <c r="FB406" s="208"/>
      <c r="FC406" s="208"/>
      <c r="FD406" s="208"/>
    </row>
    <row r="407" spans="1:160" ht="18.75" customHeight="1" x14ac:dyDescent="0.4">
      <c r="A407" s="33"/>
      <c r="F407" s="537" t="s">
        <v>197</v>
      </c>
      <c r="G407" s="538"/>
      <c r="H407" s="538"/>
      <c r="I407" s="538"/>
      <c r="J407" s="538"/>
      <c r="K407" s="538"/>
      <c r="L407" s="538"/>
      <c r="M407" s="538"/>
      <c r="N407" s="538"/>
      <c r="O407" s="538"/>
      <c r="P407" s="538"/>
      <c r="Q407" s="538"/>
      <c r="R407" s="538"/>
      <c r="S407" s="538"/>
      <c r="T407" s="538"/>
      <c r="U407" s="538"/>
      <c r="V407" s="541"/>
      <c r="W407" s="542"/>
      <c r="X407" s="542"/>
      <c r="Y407" s="542"/>
      <c r="Z407" s="542"/>
      <c r="AA407" s="542"/>
      <c r="AB407" s="542"/>
      <c r="AC407" s="542"/>
      <c r="AD407" s="542"/>
      <c r="AE407" s="542"/>
      <c r="AF407" s="542"/>
      <c r="AG407" s="542"/>
      <c r="AH407" s="542"/>
      <c r="AI407" s="542"/>
      <c r="AJ407" s="542"/>
      <c r="AK407" s="542"/>
      <c r="AL407" s="542"/>
      <c r="AM407" s="542"/>
      <c r="AN407" s="542"/>
      <c r="AO407" s="542"/>
      <c r="AP407" s="542"/>
      <c r="AQ407" s="542"/>
      <c r="AR407" s="542"/>
      <c r="AS407" s="542"/>
      <c r="AT407" s="542"/>
      <c r="AU407" s="542"/>
      <c r="AV407" s="542"/>
      <c r="AW407" s="542"/>
      <c r="AX407" s="542"/>
      <c r="AY407" s="542"/>
      <c r="AZ407" s="542"/>
      <c r="BA407" s="542"/>
      <c r="BB407" s="542"/>
      <c r="BC407" s="542"/>
      <c r="BD407" s="542"/>
      <c r="BE407" s="542"/>
      <c r="BF407" s="542"/>
      <c r="BG407" s="542"/>
      <c r="BH407" s="542"/>
      <c r="BI407" s="543"/>
      <c r="BO407" s="33"/>
      <c r="BT407" s="537" t="s">
        <v>197</v>
      </c>
      <c r="BU407" s="538"/>
      <c r="BV407" s="538"/>
      <c r="BW407" s="538"/>
      <c r="BX407" s="538"/>
      <c r="BY407" s="538"/>
      <c r="BZ407" s="538"/>
      <c r="CA407" s="538"/>
      <c r="CB407" s="538"/>
      <c r="CC407" s="538"/>
      <c r="CD407" s="538"/>
      <c r="CE407" s="538"/>
      <c r="CF407" s="538"/>
      <c r="CG407" s="538"/>
      <c r="CH407" s="538"/>
      <c r="CI407" s="538"/>
      <c r="CJ407" s="541" t="s">
        <v>202</v>
      </c>
      <c r="CK407" s="542"/>
      <c r="CL407" s="542"/>
      <c r="CM407" s="542"/>
      <c r="CN407" s="542"/>
      <c r="CO407" s="542"/>
      <c r="CP407" s="542"/>
      <c r="CQ407" s="542"/>
      <c r="CR407" s="542"/>
      <c r="CS407" s="542"/>
      <c r="CT407" s="542"/>
      <c r="CU407" s="542"/>
      <c r="CV407" s="542"/>
      <c r="CW407" s="542"/>
      <c r="CX407" s="542"/>
      <c r="CY407" s="542"/>
      <c r="CZ407" s="542"/>
      <c r="DA407" s="542"/>
      <c r="DB407" s="542"/>
      <c r="DC407" s="542"/>
      <c r="DD407" s="542"/>
      <c r="DE407" s="542"/>
      <c r="DF407" s="542"/>
      <c r="DG407" s="542"/>
      <c r="DH407" s="542"/>
      <c r="DI407" s="542"/>
      <c r="DJ407" s="542"/>
      <c r="DK407" s="542"/>
      <c r="DL407" s="542"/>
      <c r="DM407" s="542"/>
      <c r="DN407" s="542"/>
      <c r="DO407" s="542"/>
      <c r="DP407" s="542"/>
      <c r="DQ407" s="542"/>
      <c r="DR407" s="542"/>
      <c r="DS407" s="542"/>
      <c r="DT407" s="542"/>
      <c r="DU407" s="542"/>
      <c r="DV407" s="542"/>
      <c r="DW407" s="543"/>
      <c r="ED407" s="208"/>
      <c r="EE407" s="208"/>
      <c r="EF407" s="208"/>
      <c r="EG407" s="208"/>
      <c r="EH407" s="208"/>
      <c r="EI407" s="208"/>
      <c r="EJ407" s="208"/>
      <c r="EK407" s="208"/>
      <c r="EL407" s="208"/>
      <c r="EM407" s="208"/>
      <c r="EN407" s="208"/>
      <c r="EO407" s="208"/>
      <c r="EP407" s="208"/>
      <c r="EQ407" s="208"/>
      <c r="ER407" s="208"/>
      <c r="ES407" s="208"/>
      <c r="ET407" s="208"/>
      <c r="EU407" s="208"/>
      <c r="EV407" s="208"/>
      <c r="EW407" s="208"/>
      <c r="EX407" s="208"/>
      <c r="EY407" s="208"/>
      <c r="EZ407" s="208"/>
      <c r="FA407" s="208"/>
      <c r="FB407" s="208"/>
      <c r="FC407" s="208"/>
      <c r="FD407" s="208"/>
    </row>
    <row r="408" spans="1:160" ht="18.75" customHeight="1" x14ac:dyDescent="0.4">
      <c r="A408" s="33"/>
      <c r="F408" s="539"/>
      <c r="G408" s="540"/>
      <c r="H408" s="540"/>
      <c r="I408" s="540"/>
      <c r="J408" s="540"/>
      <c r="K408" s="540"/>
      <c r="L408" s="540"/>
      <c r="M408" s="540"/>
      <c r="N408" s="540"/>
      <c r="O408" s="540"/>
      <c r="P408" s="540"/>
      <c r="Q408" s="540"/>
      <c r="R408" s="540"/>
      <c r="S408" s="540"/>
      <c r="T408" s="540"/>
      <c r="U408" s="540"/>
      <c r="V408" s="544"/>
      <c r="W408" s="545"/>
      <c r="X408" s="545"/>
      <c r="Y408" s="545"/>
      <c r="Z408" s="545"/>
      <c r="AA408" s="545"/>
      <c r="AB408" s="545"/>
      <c r="AC408" s="545"/>
      <c r="AD408" s="545"/>
      <c r="AE408" s="545"/>
      <c r="AF408" s="545"/>
      <c r="AG408" s="545"/>
      <c r="AH408" s="545"/>
      <c r="AI408" s="545"/>
      <c r="AJ408" s="545"/>
      <c r="AK408" s="545"/>
      <c r="AL408" s="545"/>
      <c r="AM408" s="545"/>
      <c r="AN408" s="545"/>
      <c r="AO408" s="545"/>
      <c r="AP408" s="545"/>
      <c r="AQ408" s="545"/>
      <c r="AR408" s="545"/>
      <c r="AS408" s="545"/>
      <c r="AT408" s="545"/>
      <c r="AU408" s="545"/>
      <c r="AV408" s="545"/>
      <c r="AW408" s="545"/>
      <c r="AX408" s="545"/>
      <c r="AY408" s="545"/>
      <c r="AZ408" s="545"/>
      <c r="BA408" s="545"/>
      <c r="BB408" s="545"/>
      <c r="BC408" s="545"/>
      <c r="BD408" s="545"/>
      <c r="BE408" s="545"/>
      <c r="BF408" s="545"/>
      <c r="BG408" s="545"/>
      <c r="BH408" s="545"/>
      <c r="BI408" s="546"/>
      <c r="BO408" s="33"/>
      <c r="BT408" s="539"/>
      <c r="BU408" s="540"/>
      <c r="BV408" s="540"/>
      <c r="BW408" s="540"/>
      <c r="BX408" s="540"/>
      <c r="BY408" s="540"/>
      <c r="BZ408" s="540"/>
      <c r="CA408" s="540"/>
      <c r="CB408" s="540"/>
      <c r="CC408" s="540"/>
      <c r="CD408" s="540"/>
      <c r="CE408" s="540"/>
      <c r="CF408" s="540"/>
      <c r="CG408" s="540"/>
      <c r="CH408" s="540"/>
      <c r="CI408" s="540"/>
      <c r="CJ408" s="544" t="s">
        <v>203</v>
      </c>
      <c r="CK408" s="545"/>
      <c r="CL408" s="545"/>
      <c r="CM408" s="545"/>
      <c r="CN408" s="545"/>
      <c r="CO408" s="545"/>
      <c r="CP408" s="545"/>
      <c r="CQ408" s="545"/>
      <c r="CR408" s="545"/>
      <c r="CS408" s="545"/>
      <c r="CT408" s="545"/>
      <c r="CU408" s="545"/>
      <c r="CV408" s="545"/>
      <c r="CW408" s="545"/>
      <c r="CX408" s="545"/>
      <c r="CY408" s="545"/>
      <c r="CZ408" s="545"/>
      <c r="DA408" s="545"/>
      <c r="DB408" s="545"/>
      <c r="DC408" s="545"/>
      <c r="DD408" s="545"/>
      <c r="DE408" s="545"/>
      <c r="DF408" s="545"/>
      <c r="DG408" s="545"/>
      <c r="DH408" s="545"/>
      <c r="DI408" s="545"/>
      <c r="DJ408" s="545"/>
      <c r="DK408" s="545"/>
      <c r="DL408" s="545"/>
      <c r="DM408" s="545"/>
      <c r="DN408" s="545"/>
      <c r="DO408" s="545"/>
      <c r="DP408" s="545"/>
      <c r="DQ408" s="545"/>
      <c r="DR408" s="545"/>
      <c r="DS408" s="545"/>
      <c r="DT408" s="545"/>
      <c r="DU408" s="545"/>
      <c r="DV408" s="545"/>
      <c r="DW408" s="546"/>
      <c r="ED408" s="208"/>
      <c r="EE408" s="208"/>
      <c r="EF408" s="208"/>
      <c r="EG408" s="208"/>
      <c r="EH408" s="208"/>
      <c r="EI408" s="208"/>
      <c r="EJ408" s="208"/>
      <c r="EK408" s="208"/>
      <c r="EL408" s="208"/>
      <c r="EM408" s="208"/>
      <c r="EN408" s="208"/>
      <c r="EO408" s="208"/>
      <c r="EP408" s="208"/>
      <c r="EQ408" s="208"/>
      <c r="ER408" s="208"/>
      <c r="ES408" s="208"/>
      <c r="ET408" s="208"/>
      <c r="EU408" s="208"/>
      <c r="EV408" s="208"/>
      <c r="EW408" s="208"/>
      <c r="EX408" s="208"/>
      <c r="EY408" s="208"/>
      <c r="EZ408" s="208"/>
      <c r="FA408" s="208"/>
      <c r="FB408" s="208"/>
      <c r="FC408" s="208"/>
      <c r="FD408" s="208"/>
    </row>
    <row r="409" spans="1:160" ht="18.75" customHeight="1" x14ac:dyDescent="0.4">
      <c r="A409" s="33"/>
      <c r="F409" s="309" t="s">
        <v>198</v>
      </c>
      <c r="G409" s="310"/>
      <c r="H409" s="310"/>
      <c r="I409" s="310"/>
      <c r="J409" s="310"/>
      <c r="K409" s="310"/>
      <c r="L409" s="310"/>
      <c r="M409" s="310"/>
      <c r="N409" s="310"/>
      <c r="O409" s="310"/>
      <c r="P409" s="310"/>
      <c r="Q409" s="310"/>
      <c r="R409" s="310"/>
      <c r="S409" s="310"/>
      <c r="T409" s="310"/>
      <c r="U409" s="311"/>
      <c r="V409" s="312"/>
      <c r="W409" s="313"/>
      <c r="X409" s="313"/>
      <c r="Y409" s="313"/>
      <c r="Z409" s="313"/>
      <c r="AA409" s="313"/>
      <c r="AB409" s="313"/>
      <c r="AC409" s="313"/>
      <c r="AD409" s="313"/>
      <c r="AE409" s="313"/>
      <c r="AF409" s="313"/>
      <c r="AG409" s="313"/>
      <c r="AH409" s="313"/>
      <c r="AI409" s="313"/>
      <c r="AJ409" s="313"/>
      <c r="AK409" s="313"/>
      <c r="AL409" s="313"/>
      <c r="AM409" s="313"/>
      <c r="AN409" s="313"/>
      <c r="AO409" s="313"/>
      <c r="AP409" s="313"/>
      <c r="AQ409" s="313"/>
      <c r="AR409" s="313"/>
      <c r="AS409" s="313"/>
      <c r="AT409" s="313"/>
      <c r="AU409" s="313"/>
      <c r="AV409" s="313"/>
      <c r="AW409" s="313"/>
      <c r="AX409" s="313"/>
      <c r="AY409" s="313"/>
      <c r="AZ409" s="313"/>
      <c r="BA409" s="313"/>
      <c r="BB409" s="313"/>
      <c r="BC409" s="313"/>
      <c r="BD409" s="313"/>
      <c r="BE409" s="313"/>
      <c r="BF409" s="313"/>
      <c r="BG409" s="313"/>
      <c r="BH409" s="313"/>
      <c r="BI409" s="314"/>
      <c r="BO409" s="33"/>
      <c r="BT409" s="309" t="s">
        <v>198</v>
      </c>
      <c r="BU409" s="310"/>
      <c r="BV409" s="310"/>
      <c r="BW409" s="310"/>
      <c r="BX409" s="310"/>
      <c r="BY409" s="310"/>
      <c r="BZ409" s="310"/>
      <c r="CA409" s="310"/>
      <c r="CB409" s="310"/>
      <c r="CC409" s="310"/>
      <c r="CD409" s="310"/>
      <c r="CE409" s="310"/>
      <c r="CF409" s="310"/>
      <c r="CG409" s="310"/>
      <c r="CH409" s="310"/>
      <c r="CI409" s="311"/>
      <c r="CJ409" s="547" t="s">
        <v>409</v>
      </c>
      <c r="CK409" s="548"/>
      <c r="CL409" s="548"/>
      <c r="CM409" s="548"/>
      <c r="CN409" s="548"/>
      <c r="CO409" s="548"/>
      <c r="CP409" s="548"/>
      <c r="CQ409" s="548"/>
      <c r="CR409" s="548"/>
      <c r="CS409" s="548"/>
      <c r="CT409" s="548"/>
      <c r="CU409" s="548"/>
      <c r="CV409" s="548"/>
      <c r="CW409" s="548"/>
      <c r="CX409" s="548"/>
      <c r="CY409" s="548"/>
      <c r="CZ409" s="548"/>
      <c r="DA409" s="548"/>
      <c r="DB409" s="548"/>
      <c r="DC409" s="548"/>
      <c r="DD409" s="548"/>
      <c r="DE409" s="548"/>
      <c r="DF409" s="548"/>
      <c r="DG409" s="548"/>
      <c r="DH409" s="548"/>
      <c r="DI409" s="548"/>
      <c r="DJ409" s="548"/>
      <c r="DK409" s="548"/>
      <c r="DL409" s="548"/>
      <c r="DM409" s="548"/>
      <c r="DN409" s="548"/>
      <c r="DO409" s="548"/>
      <c r="DP409" s="548"/>
      <c r="DQ409" s="548"/>
      <c r="DR409" s="548"/>
      <c r="DS409" s="548"/>
      <c r="DT409" s="548"/>
      <c r="DU409" s="548"/>
      <c r="DV409" s="548"/>
      <c r="DW409" s="549"/>
      <c r="ED409" s="208"/>
      <c r="EE409" s="208"/>
      <c r="EF409" s="208"/>
      <c r="EG409" s="208"/>
      <c r="EH409" s="208"/>
      <c r="EI409" s="208"/>
      <c r="EJ409" s="208"/>
      <c r="EK409" s="208"/>
      <c r="EL409" s="208"/>
      <c r="EM409" s="208"/>
      <c r="EN409" s="208"/>
      <c r="EO409" s="208"/>
      <c r="EP409" s="208"/>
      <c r="EQ409" s="208"/>
      <c r="ER409" s="208"/>
      <c r="ES409" s="208"/>
      <c r="ET409" s="208"/>
      <c r="EU409" s="208"/>
      <c r="EV409" s="208"/>
      <c r="EW409" s="208"/>
      <c r="EX409" s="208"/>
      <c r="EY409" s="208"/>
      <c r="EZ409" s="208"/>
      <c r="FA409" s="208"/>
      <c r="FB409" s="208"/>
      <c r="FC409" s="208"/>
      <c r="FD409" s="208"/>
    </row>
    <row r="410" spans="1:160" ht="18.75" customHeight="1" x14ac:dyDescent="0.4">
      <c r="A410" s="33"/>
      <c r="F410" s="309"/>
      <c r="G410" s="310"/>
      <c r="H410" s="310"/>
      <c r="I410" s="310"/>
      <c r="J410" s="310"/>
      <c r="K410" s="310"/>
      <c r="L410" s="310"/>
      <c r="M410" s="310"/>
      <c r="N410" s="310"/>
      <c r="O410" s="310"/>
      <c r="P410" s="310"/>
      <c r="Q410" s="310"/>
      <c r="R410" s="310"/>
      <c r="S410" s="310"/>
      <c r="T410" s="310"/>
      <c r="U410" s="311"/>
      <c r="V410" s="312"/>
      <c r="W410" s="313"/>
      <c r="X410" s="313"/>
      <c r="Y410" s="313"/>
      <c r="Z410" s="313"/>
      <c r="AA410" s="313"/>
      <c r="AB410" s="313"/>
      <c r="AC410" s="313"/>
      <c r="AD410" s="313"/>
      <c r="AE410" s="313"/>
      <c r="AF410" s="313"/>
      <c r="AG410" s="313"/>
      <c r="AH410" s="313"/>
      <c r="AI410" s="313"/>
      <c r="AJ410" s="313"/>
      <c r="AK410" s="313"/>
      <c r="AL410" s="313"/>
      <c r="AM410" s="313"/>
      <c r="AN410" s="313"/>
      <c r="AO410" s="313"/>
      <c r="AP410" s="313"/>
      <c r="AQ410" s="313"/>
      <c r="AR410" s="313"/>
      <c r="AS410" s="313"/>
      <c r="AT410" s="313"/>
      <c r="AU410" s="313"/>
      <c r="AV410" s="313"/>
      <c r="AW410" s="313"/>
      <c r="AX410" s="313"/>
      <c r="AY410" s="313"/>
      <c r="AZ410" s="313"/>
      <c r="BA410" s="313"/>
      <c r="BB410" s="313"/>
      <c r="BC410" s="313"/>
      <c r="BD410" s="313"/>
      <c r="BE410" s="313"/>
      <c r="BF410" s="313"/>
      <c r="BG410" s="313"/>
      <c r="BH410" s="313"/>
      <c r="BI410" s="314"/>
      <c r="BO410" s="33"/>
      <c r="BT410" s="309"/>
      <c r="BU410" s="310"/>
      <c r="BV410" s="310"/>
      <c r="BW410" s="310"/>
      <c r="BX410" s="310"/>
      <c r="BY410" s="310"/>
      <c r="BZ410" s="310"/>
      <c r="CA410" s="310"/>
      <c r="CB410" s="310"/>
      <c r="CC410" s="310"/>
      <c r="CD410" s="310"/>
      <c r="CE410" s="310"/>
      <c r="CF410" s="310"/>
      <c r="CG410" s="310"/>
      <c r="CH410" s="310"/>
      <c r="CI410" s="311"/>
      <c r="CJ410" s="547"/>
      <c r="CK410" s="548"/>
      <c r="CL410" s="548"/>
      <c r="CM410" s="548"/>
      <c r="CN410" s="548"/>
      <c r="CO410" s="548"/>
      <c r="CP410" s="548"/>
      <c r="CQ410" s="548"/>
      <c r="CR410" s="548"/>
      <c r="CS410" s="548"/>
      <c r="CT410" s="548"/>
      <c r="CU410" s="548"/>
      <c r="CV410" s="548"/>
      <c r="CW410" s="548"/>
      <c r="CX410" s="548"/>
      <c r="CY410" s="548"/>
      <c r="CZ410" s="548"/>
      <c r="DA410" s="548"/>
      <c r="DB410" s="548"/>
      <c r="DC410" s="548"/>
      <c r="DD410" s="548"/>
      <c r="DE410" s="548"/>
      <c r="DF410" s="548"/>
      <c r="DG410" s="548"/>
      <c r="DH410" s="548"/>
      <c r="DI410" s="548"/>
      <c r="DJ410" s="548"/>
      <c r="DK410" s="548"/>
      <c r="DL410" s="548"/>
      <c r="DM410" s="548"/>
      <c r="DN410" s="548"/>
      <c r="DO410" s="548"/>
      <c r="DP410" s="548"/>
      <c r="DQ410" s="548"/>
      <c r="DR410" s="548"/>
      <c r="DS410" s="548"/>
      <c r="DT410" s="548"/>
      <c r="DU410" s="548"/>
      <c r="DV410" s="548"/>
      <c r="DW410" s="549"/>
      <c r="ED410" s="208"/>
      <c r="EE410" s="208"/>
      <c r="EF410" s="208"/>
      <c r="EG410" s="208"/>
      <c r="EH410" s="208"/>
      <c r="EI410" s="208"/>
      <c r="EJ410" s="208"/>
      <c r="EK410" s="208"/>
      <c r="EL410" s="208"/>
      <c r="EM410" s="208"/>
      <c r="EN410" s="208"/>
      <c r="EO410" s="208"/>
      <c r="EP410" s="208"/>
      <c r="EQ410" s="208"/>
      <c r="ER410" s="208"/>
      <c r="ES410" s="208"/>
      <c r="ET410" s="208"/>
      <c r="EU410" s="208"/>
      <c r="EV410" s="208"/>
      <c r="EW410" s="208"/>
      <c r="EX410" s="208"/>
      <c r="EY410" s="208"/>
      <c r="EZ410" s="208"/>
      <c r="FA410" s="208"/>
      <c r="FB410" s="208"/>
      <c r="FC410" s="208"/>
      <c r="FD410" s="208"/>
    </row>
    <row r="411" spans="1:160" ht="18.75" customHeight="1" x14ac:dyDescent="0.4">
      <c r="A411" s="33"/>
      <c r="F411" s="309" t="s">
        <v>199</v>
      </c>
      <c r="G411" s="310"/>
      <c r="H411" s="310"/>
      <c r="I411" s="310"/>
      <c r="J411" s="310"/>
      <c r="K411" s="310"/>
      <c r="L411" s="310"/>
      <c r="M411" s="310"/>
      <c r="N411" s="310"/>
      <c r="O411" s="310"/>
      <c r="P411" s="310"/>
      <c r="Q411" s="310"/>
      <c r="R411" s="310"/>
      <c r="S411" s="310"/>
      <c r="T411" s="310"/>
      <c r="U411" s="311"/>
      <c r="V411" s="312"/>
      <c r="W411" s="313"/>
      <c r="X411" s="313"/>
      <c r="Y411" s="313"/>
      <c r="Z411" s="313"/>
      <c r="AA411" s="313"/>
      <c r="AB411" s="313"/>
      <c r="AC411" s="313"/>
      <c r="AD411" s="313"/>
      <c r="AE411" s="313"/>
      <c r="AF411" s="313"/>
      <c r="AG411" s="313"/>
      <c r="AH411" s="313"/>
      <c r="AI411" s="313"/>
      <c r="AJ411" s="313"/>
      <c r="AK411" s="313"/>
      <c r="AL411" s="313"/>
      <c r="AM411" s="313"/>
      <c r="AN411" s="313"/>
      <c r="AO411" s="313"/>
      <c r="AP411" s="313"/>
      <c r="AQ411" s="313"/>
      <c r="AR411" s="313"/>
      <c r="AS411" s="313"/>
      <c r="AT411" s="313"/>
      <c r="AU411" s="313"/>
      <c r="AV411" s="313"/>
      <c r="AW411" s="313"/>
      <c r="AX411" s="313"/>
      <c r="AY411" s="313"/>
      <c r="AZ411" s="313"/>
      <c r="BA411" s="313"/>
      <c r="BB411" s="313"/>
      <c r="BC411" s="313"/>
      <c r="BD411" s="313"/>
      <c r="BE411" s="313"/>
      <c r="BF411" s="313"/>
      <c r="BG411" s="313"/>
      <c r="BH411" s="313"/>
      <c r="BI411" s="314"/>
      <c r="BO411" s="33"/>
      <c r="BT411" s="309" t="s">
        <v>199</v>
      </c>
      <c r="BU411" s="310"/>
      <c r="BV411" s="310"/>
      <c r="BW411" s="310"/>
      <c r="BX411" s="310"/>
      <c r="BY411" s="310"/>
      <c r="BZ411" s="310"/>
      <c r="CA411" s="310"/>
      <c r="CB411" s="310"/>
      <c r="CC411" s="310"/>
      <c r="CD411" s="310"/>
      <c r="CE411" s="310"/>
      <c r="CF411" s="310"/>
      <c r="CG411" s="310"/>
      <c r="CH411" s="310"/>
      <c r="CI411" s="311"/>
      <c r="CJ411" s="547" t="s">
        <v>410</v>
      </c>
      <c r="CK411" s="548"/>
      <c r="CL411" s="548"/>
      <c r="CM411" s="548"/>
      <c r="CN411" s="548"/>
      <c r="CO411" s="548"/>
      <c r="CP411" s="548"/>
      <c r="CQ411" s="548"/>
      <c r="CR411" s="548"/>
      <c r="CS411" s="548"/>
      <c r="CT411" s="548"/>
      <c r="CU411" s="548"/>
      <c r="CV411" s="548"/>
      <c r="CW411" s="548"/>
      <c r="CX411" s="548"/>
      <c r="CY411" s="548"/>
      <c r="CZ411" s="548"/>
      <c r="DA411" s="548"/>
      <c r="DB411" s="548"/>
      <c r="DC411" s="548"/>
      <c r="DD411" s="548"/>
      <c r="DE411" s="548"/>
      <c r="DF411" s="548"/>
      <c r="DG411" s="548"/>
      <c r="DH411" s="548"/>
      <c r="DI411" s="548"/>
      <c r="DJ411" s="548"/>
      <c r="DK411" s="548"/>
      <c r="DL411" s="548"/>
      <c r="DM411" s="548"/>
      <c r="DN411" s="548"/>
      <c r="DO411" s="548"/>
      <c r="DP411" s="548"/>
      <c r="DQ411" s="548"/>
      <c r="DR411" s="548"/>
      <c r="DS411" s="548"/>
      <c r="DT411" s="548"/>
      <c r="DU411" s="548"/>
      <c r="DV411" s="548"/>
      <c r="DW411" s="549"/>
      <c r="ED411" s="208"/>
      <c r="EE411" s="208"/>
      <c r="EF411" s="208"/>
      <c r="EG411" s="208"/>
      <c r="EH411" s="208"/>
      <c r="EI411" s="208"/>
      <c r="EJ411" s="208"/>
      <c r="EK411" s="208"/>
      <c r="EL411" s="208"/>
      <c r="EM411" s="208"/>
      <c r="EN411" s="208"/>
      <c r="EO411" s="208"/>
      <c r="EP411" s="208"/>
      <c r="EQ411" s="208"/>
      <c r="ER411" s="208"/>
      <c r="ES411" s="208"/>
      <c r="ET411" s="208"/>
      <c r="EU411" s="208"/>
      <c r="EV411" s="208"/>
      <c r="EW411" s="208"/>
      <c r="EX411" s="208"/>
      <c r="EY411" s="208"/>
      <c r="EZ411" s="208"/>
      <c r="FA411" s="208"/>
      <c r="FB411" s="208"/>
      <c r="FC411" s="208"/>
      <c r="FD411" s="208"/>
    </row>
    <row r="412" spans="1:160" ht="18.75" customHeight="1" thickBot="1" x14ac:dyDescent="0.45">
      <c r="A412" s="33"/>
      <c r="F412" s="315"/>
      <c r="G412" s="316"/>
      <c r="H412" s="316"/>
      <c r="I412" s="316"/>
      <c r="J412" s="316"/>
      <c r="K412" s="316"/>
      <c r="L412" s="316"/>
      <c r="M412" s="316"/>
      <c r="N412" s="316"/>
      <c r="O412" s="316"/>
      <c r="P412" s="316"/>
      <c r="Q412" s="316"/>
      <c r="R412" s="316"/>
      <c r="S412" s="316"/>
      <c r="T412" s="316"/>
      <c r="U412" s="317"/>
      <c r="V412" s="318"/>
      <c r="W412" s="319"/>
      <c r="X412" s="319"/>
      <c r="Y412" s="319"/>
      <c r="Z412" s="319"/>
      <c r="AA412" s="319"/>
      <c r="AB412" s="319"/>
      <c r="AC412" s="319"/>
      <c r="AD412" s="319"/>
      <c r="AE412" s="319"/>
      <c r="AF412" s="319"/>
      <c r="AG412" s="319"/>
      <c r="AH412" s="319"/>
      <c r="AI412" s="319"/>
      <c r="AJ412" s="319"/>
      <c r="AK412" s="319"/>
      <c r="AL412" s="319"/>
      <c r="AM412" s="319"/>
      <c r="AN412" s="319"/>
      <c r="AO412" s="319"/>
      <c r="AP412" s="319"/>
      <c r="AQ412" s="319"/>
      <c r="AR412" s="319"/>
      <c r="AS412" s="319"/>
      <c r="AT412" s="319"/>
      <c r="AU412" s="319"/>
      <c r="AV412" s="319"/>
      <c r="AW412" s="319"/>
      <c r="AX412" s="319"/>
      <c r="AY412" s="319"/>
      <c r="AZ412" s="319"/>
      <c r="BA412" s="319"/>
      <c r="BB412" s="319"/>
      <c r="BC412" s="319"/>
      <c r="BD412" s="319"/>
      <c r="BE412" s="319"/>
      <c r="BF412" s="319"/>
      <c r="BG412" s="319"/>
      <c r="BH412" s="319"/>
      <c r="BI412" s="320"/>
      <c r="BO412" s="33"/>
      <c r="BT412" s="315"/>
      <c r="BU412" s="316"/>
      <c r="BV412" s="316"/>
      <c r="BW412" s="316"/>
      <c r="BX412" s="316"/>
      <c r="BY412" s="316"/>
      <c r="BZ412" s="316"/>
      <c r="CA412" s="316"/>
      <c r="CB412" s="316"/>
      <c r="CC412" s="316"/>
      <c r="CD412" s="316"/>
      <c r="CE412" s="316"/>
      <c r="CF412" s="316"/>
      <c r="CG412" s="316"/>
      <c r="CH412" s="316"/>
      <c r="CI412" s="317"/>
      <c r="CJ412" s="550"/>
      <c r="CK412" s="551"/>
      <c r="CL412" s="551"/>
      <c r="CM412" s="551"/>
      <c r="CN412" s="551"/>
      <c r="CO412" s="551"/>
      <c r="CP412" s="551"/>
      <c r="CQ412" s="551"/>
      <c r="CR412" s="551"/>
      <c r="CS412" s="551"/>
      <c r="CT412" s="551"/>
      <c r="CU412" s="551"/>
      <c r="CV412" s="551"/>
      <c r="CW412" s="551"/>
      <c r="CX412" s="551"/>
      <c r="CY412" s="551"/>
      <c r="CZ412" s="551"/>
      <c r="DA412" s="551"/>
      <c r="DB412" s="551"/>
      <c r="DC412" s="551"/>
      <c r="DD412" s="551"/>
      <c r="DE412" s="551"/>
      <c r="DF412" s="551"/>
      <c r="DG412" s="551"/>
      <c r="DH412" s="551"/>
      <c r="DI412" s="551"/>
      <c r="DJ412" s="551"/>
      <c r="DK412" s="551"/>
      <c r="DL412" s="551"/>
      <c r="DM412" s="551"/>
      <c r="DN412" s="551"/>
      <c r="DO412" s="551"/>
      <c r="DP412" s="551"/>
      <c r="DQ412" s="551"/>
      <c r="DR412" s="551"/>
      <c r="DS412" s="551"/>
      <c r="DT412" s="551"/>
      <c r="DU412" s="551"/>
      <c r="DV412" s="551"/>
      <c r="DW412" s="552"/>
      <c r="ED412" s="208"/>
      <c r="EE412" s="208"/>
      <c r="EF412" s="208"/>
      <c r="EG412" s="208"/>
      <c r="EH412" s="208"/>
      <c r="EI412" s="208"/>
      <c r="EJ412" s="208"/>
      <c r="EK412" s="208"/>
      <c r="EL412" s="208"/>
      <c r="EM412" s="208"/>
      <c r="EN412" s="208"/>
      <c r="EO412" s="208"/>
      <c r="EP412" s="208"/>
      <c r="EQ412" s="208"/>
      <c r="ER412" s="208"/>
      <c r="ES412" s="208"/>
      <c r="ET412" s="208"/>
      <c r="EU412" s="208"/>
      <c r="EV412" s="208"/>
      <c r="EW412" s="208"/>
      <c r="EX412" s="208"/>
      <c r="EY412" s="208"/>
      <c r="EZ412" s="208"/>
      <c r="FA412" s="208"/>
      <c r="FB412" s="208"/>
      <c r="FC412" s="208"/>
      <c r="FD412" s="208"/>
    </row>
    <row r="413" spans="1:160" ht="18.75" customHeight="1" thickBot="1" x14ac:dyDescent="0.45">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BO413" s="33"/>
      <c r="BP413" s="33"/>
      <c r="BQ413" s="33"/>
      <c r="BR413" s="33"/>
      <c r="BS413" s="33"/>
      <c r="BT413" s="33"/>
      <c r="BU413" s="33"/>
      <c r="BV413" s="33"/>
      <c r="BW413" s="33"/>
      <c r="BX413" s="33"/>
      <c r="BY413" s="33"/>
      <c r="BZ413" s="33"/>
      <c r="CA413" s="33"/>
      <c r="CB413" s="33"/>
      <c r="CC413" s="33"/>
      <c r="CD413" s="33"/>
      <c r="CE413" s="33"/>
      <c r="CF413" s="33"/>
      <c r="CG413" s="33"/>
      <c r="CH413" s="33"/>
      <c r="CI413" s="33"/>
      <c r="CJ413" s="33"/>
      <c r="CK413" s="33"/>
      <c r="CL413" s="33"/>
      <c r="CM413" s="33"/>
      <c r="CN413" s="33"/>
      <c r="CO413" s="33"/>
      <c r="CP413" s="33"/>
      <c r="CQ413" s="33"/>
      <c r="CR413" s="33"/>
      <c r="CS413" s="33"/>
      <c r="CT413" s="33"/>
      <c r="CU413" s="33"/>
      <c r="CV413" s="33"/>
      <c r="CW413" s="33"/>
      <c r="ED413" s="208"/>
      <c r="EE413" s="208"/>
      <c r="EF413" s="208"/>
      <c r="EG413" s="208"/>
      <c r="EH413" s="208"/>
      <c r="EI413" s="208"/>
      <c r="EJ413" s="208"/>
      <c r="EK413" s="208"/>
      <c r="EL413" s="208"/>
      <c r="EM413" s="208"/>
      <c r="EN413" s="208"/>
      <c r="EO413" s="208"/>
      <c r="EP413" s="208"/>
      <c r="EQ413" s="208"/>
      <c r="ER413" s="208"/>
      <c r="ES413" s="208"/>
      <c r="ET413" s="208"/>
      <c r="EU413" s="208"/>
      <c r="EV413" s="208"/>
      <c r="EW413" s="208"/>
      <c r="EX413" s="208"/>
      <c r="EY413" s="208"/>
      <c r="EZ413" s="208"/>
      <c r="FA413" s="208"/>
      <c r="FB413" s="208"/>
      <c r="FC413" s="208"/>
      <c r="FD413" s="208"/>
    </row>
    <row r="414" spans="1:160" ht="18.75" customHeight="1" thickBot="1" x14ac:dyDescent="0.45">
      <c r="A414" s="33"/>
      <c r="F414" s="531" t="s">
        <v>62</v>
      </c>
      <c r="G414" s="532"/>
      <c r="H414" s="532"/>
      <c r="I414" s="532"/>
      <c r="J414" s="532"/>
      <c r="K414" s="532"/>
      <c r="L414" s="532"/>
      <c r="M414" s="532"/>
      <c r="N414" s="532"/>
      <c r="O414" s="532"/>
      <c r="P414" s="532"/>
      <c r="Q414" s="532"/>
      <c r="R414" s="532"/>
      <c r="S414" s="532"/>
      <c r="T414" s="532"/>
      <c r="U414" s="532"/>
      <c r="V414" s="532"/>
      <c r="W414" s="532"/>
      <c r="X414" s="532"/>
      <c r="Y414" s="532"/>
      <c r="Z414" s="532"/>
      <c r="AA414" s="532"/>
      <c r="AB414" s="532"/>
      <c r="AC414" s="532"/>
      <c r="AD414" s="532"/>
      <c r="AE414" s="532"/>
      <c r="AF414" s="532"/>
      <c r="AG414" s="532"/>
      <c r="AH414" s="532"/>
      <c r="AI414" s="532"/>
      <c r="AJ414" s="532"/>
      <c r="AK414" s="532"/>
      <c r="AL414" s="532"/>
      <c r="AM414" s="532"/>
      <c r="AN414" s="532"/>
      <c r="AO414" s="532"/>
      <c r="AP414" s="532"/>
      <c r="AQ414" s="532"/>
      <c r="AR414" s="532"/>
      <c r="AS414" s="532"/>
      <c r="AT414" s="532"/>
      <c r="AU414" s="532"/>
      <c r="AV414" s="532"/>
      <c r="AW414" s="532"/>
      <c r="AX414" s="532"/>
      <c r="AY414" s="532"/>
      <c r="AZ414" s="532"/>
      <c r="BA414" s="532"/>
      <c r="BB414" s="532"/>
      <c r="BC414" s="532"/>
      <c r="BD414" s="532"/>
      <c r="BE414" s="532"/>
      <c r="BF414" s="532"/>
      <c r="BG414" s="532"/>
      <c r="BH414" s="532"/>
      <c r="BI414" s="533"/>
      <c r="BO414" s="33"/>
      <c r="BT414" s="531" t="s">
        <v>62</v>
      </c>
      <c r="BU414" s="532"/>
      <c r="BV414" s="532"/>
      <c r="BW414" s="532"/>
      <c r="BX414" s="532"/>
      <c r="BY414" s="532"/>
      <c r="BZ414" s="532"/>
      <c r="CA414" s="532"/>
      <c r="CB414" s="532"/>
      <c r="CC414" s="532"/>
      <c r="CD414" s="532"/>
      <c r="CE414" s="532"/>
      <c r="CF414" s="532"/>
      <c r="CG414" s="532"/>
      <c r="CH414" s="532"/>
      <c r="CI414" s="532"/>
      <c r="CJ414" s="532"/>
      <c r="CK414" s="532"/>
      <c r="CL414" s="532"/>
      <c r="CM414" s="532"/>
      <c r="CN414" s="532"/>
      <c r="CO414" s="532"/>
      <c r="CP414" s="532"/>
      <c r="CQ414" s="532"/>
      <c r="CR414" s="532"/>
      <c r="CS414" s="532"/>
      <c r="CT414" s="532"/>
      <c r="CU414" s="532"/>
      <c r="CV414" s="532"/>
      <c r="CW414" s="532"/>
      <c r="CX414" s="532"/>
      <c r="CY414" s="532"/>
      <c r="CZ414" s="532"/>
      <c r="DA414" s="532"/>
      <c r="DB414" s="532"/>
      <c r="DC414" s="532"/>
      <c r="DD414" s="532"/>
      <c r="DE414" s="532"/>
      <c r="DF414" s="532"/>
      <c r="DG414" s="532"/>
      <c r="DH414" s="532"/>
      <c r="DI414" s="532"/>
      <c r="DJ414" s="532"/>
      <c r="DK414" s="532"/>
      <c r="DL414" s="532"/>
      <c r="DM414" s="532"/>
      <c r="DN414" s="532"/>
      <c r="DO414" s="532"/>
      <c r="DP414" s="532"/>
      <c r="DQ414" s="532"/>
      <c r="DR414" s="532"/>
      <c r="DS414" s="532"/>
      <c r="DT414" s="532"/>
      <c r="DU414" s="532"/>
      <c r="DV414" s="532"/>
      <c r="DW414" s="533"/>
      <c r="ED414" s="208"/>
      <c r="EE414" s="208"/>
      <c r="EF414" s="208"/>
      <c r="EG414" s="208"/>
      <c r="EH414" s="208"/>
      <c r="EI414" s="208"/>
      <c r="EJ414" s="208"/>
      <c r="EK414" s="208"/>
      <c r="EL414" s="208"/>
      <c r="EM414" s="208"/>
      <c r="EN414" s="208"/>
      <c r="EO414" s="208"/>
      <c r="EP414" s="208"/>
      <c r="EQ414" s="208"/>
      <c r="ER414" s="208"/>
      <c r="ES414" s="208"/>
      <c r="ET414" s="208"/>
      <c r="EU414" s="208"/>
      <c r="EV414" s="208"/>
      <c r="EW414" s="208"/>
      <c r="EX414" s="208"/>
      <c r="EY414" s="208"/>
      <c r="EZ414" s="208"/>
      <c r="FA414" s="208"/>
      <c r="FB414" s="208"/>
      <c r="FC414" s="208"/>
      <c r="FD414" s="208"/>
    </row>
    <row r="415" spans="1:160" ht="18.75" customHeight="1" thickBot="1" x14ac:dyDescent="0.45">
      <c r="A415" s="33"/>
      <c r="F415" s="534"/>
      <c r="G415" s="535"/>
      <c r="H415" s="535"/>
      <c r="I415" s="535"/>
      <c r="J415" s="535"/>
      <c r="K415" s="535"/>
      <c r="L415" s="535"/>
      <c r="M415" s="535"/>
      <c r="N415" s="535"/>
      <c r="O415" s="535"/>
      <c r="P415" s="535"/>
      <c r="Q415" s="535"/>
      <c r="R415" s="535"/>
      <c r="S415" s="535"/>
      <c r="T415" s="535"/>
      <c r="U415" s="535"/>
      <c r="V415" s="535"/>
      <c r="W415" s="535"/>
      <c r="X415" s="535"/>
      <c r="Y415" s="535"/>
      <c r="Z415" s="535"/>
      <c r="AA415" s="535"/>
      <c r="AB415" s="535"/>
      <c r="AC415" s="535"/>
      <c r="AD415" s="535"/>
      <c r="AE415" s="535"/>
      <c r="AF415" s="535"/>
      <c r="AG415" s="535"/>
      <c r="AH415" s="535"/>
      <c r="AI415" s="535"/>
      <c r="AJ415" s="535"/>
      <c r="AK415" s="535"/>
      <c r="AL415" s="535"/>
      <c r="AM415" s="535"/>
      <c r="AN415" s="535"/>
      <c r="AO415" s="535"/>
      <c r="AP415" s="535"/>
      <c r="AQ415" s="535"/>
      <c r="AR415" s="535"/>
      <c r="AS415" s="535"/>
      <c r="AT415" s="535"/>
      <c r="AU415" s="535"/>
      <c r="AV415" s="535"/>
      <c r="AW415" s="535"/>
      <c r="AX415" s="535"/>
      <c r="AY415" s="535"/>
      <c r="AZ415" s="535"/>
      <c r="BA415" s="535"/>
      <c r="BB415" s="535"/>
      <c r="BC415" s="535"/>
      <c r="BD415" s="535"/>
      <c r="BE415" s="535"/>
      <c r="BF415" s="535"/>
      <c r="BG415" s="535"/>
      <c r="BH415" s="535"/>
      <c r="BI415" s="536"/>
      <c r="BO415" s="33"/>
      <c r="BT415" s="534" t="s">
        <v>411</v>
      </c>
      <c r="BU415" s="535"/>
      <c r="BV415" s="535"/>
      <c r="BW415" s="535"/>
      <c r="BX415" s="535"/>
      <c r="BY415" s="535"/>
      <c r="BZ415" s="535"/>
      <c r="CA415" s="535"/>
      <c r="CB415" s="535"/>
      <c r="CC415" s="535"/>
      <c r="CD415" s="535"/>
      <c r="CE415" s="535"/>
      <c r="CF415" s="535"/>
      <c r="CG415" s="535"/>
      <c r="CH415" s="535"/>
      <c r="CI415" s="535"/>
      <c r="CJ415" s="535"/>
      <c r="CK415" s="535"/>
      <c r="CL415" s="535"/>
      <c r="CM415" s="535"/>
      <c r="CN415" s="535"/>
      <c r="CO415" s="535"/>
      <c r="CP415" s="535"/>
      <c r="CQ415" s="535"/>
      <c r="CR415" s="535"/>
      <c r="CS415" s="535"/>
      <c r="CT415" s="535"/>
      <c r="CU415" s="535"/>
      <c r="CV415" s="535"/>
      <c r="CW415" s="535"/>
      <c r="CX415" s="535"/>
      <c r="CY415" s="535"/>
      <c r="CZ415" s="535"/>
      <c r="DA415" s="535"/>
      <c r="DB415" s="535"/>
      <c r="DC415" s="535"/>
      <c r="DD415" s="535"/>
      <c r="DE415" s="535"/>
      <c r="DF415" s="535"/>
      <c r="DG415" s="535"/>
      <c r="DH415" s="535"/>
      <c r="DI415" s="535"/>
      <c r="DJ415" s="535"/>
      <c r="DK415" s="535"/>
      <c r="DL415" s="535"/>
      <c r="DM415" s="535"/>
      <c r="DN415" s="535"/>
      <c r="DO415" s="535"/>
      <c r="DP415" s="535"/>
      <c r="DQ415" s="535"/>
      <c r="DR415" s="535"/>
      <c r="DS415" s="535"/>
      <c r="DT415" s="535"/>
      <c r="DU415" s="535"/>
      <c r="DV415" s="535"/>
      <c r="DW415" s="536"/>
      <c r="ED415" s="208"/>
      <c r="EE415" s="208"/>
      <c r="EF415" s="208"/>
      <c r="EG415" s="208"/>
      <c r="EH415" s="208"/>
      <c r="EI415" s="208"/>
      <c r="EJ415" s="208"/>
      <c r="EK415" s="208"/>
      <c r="EL415" s="208"/>
      <c r="EM415" s="208"/>
      <c r="EN415" s="208"/>
      <c r="EO415" s="208"/>
      <c r="EP415" s="208"/>
      <c r="EQ415" s="208"/>
      <c r="ER415" s="208"/>
      <c r="ES415" s="208"/>
      <c r="ET415" s="208"/>
      <c r="EU415" s="208"/>
      <c r="EV415" s="208"/>
      <c r="EW415" s="208"/>
      <c r="EX415" s="208"/>
      <c r="EY415" s="208"/>
      <c r="EZ415" s="208"/>
      <c r="FA415" s="208"/>
      <c r="FB415" s="208"/>
      <c r="FC415" s="208"/>
      <c r="FD415" s="208"/>
    </row>
    <row r="416" spans="1:160" ht="18.75" customHeight="1" x14ac:dyDescent="0.4">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BO416" s="33"/>
      <c r="BP416" s="33"/>
      <c r="BQ416" s="33"/>
      <c r="BR416" s="33"/>
      <c r="BS416" s="33"/>
      <c r="BT416" s="33"/>
      <c r="BU416" s="33"/>
      <c r="BV416" s="33"/>
      <c r="BW416" s="33"/>
      <c r="BX416" s="33"/>
      <c r="BY416" s="33"/>
      <c r="BZ416" s="33"/>
      <c r="CA416" s="33"/>
      <c r="CB416" s="33"/>
      <c r="CC416" s="33"/>
      <c r="CD416" s="33"/>
      <c r="CE416" s="33"/>
      <c r="CF416" s="33"/>
      <c r="CG416" s="33"/>
      <c r="CH416" s="33"/>
      <c r="CI416" s="33"/>
      <c r="CJ416" s="33"/>
      <c r="CK416" s="33"/>
      <c r="CL416" s="33"/>
      <c r="CM416" s="33"/>
      <c r="CN416" s="33"/>
      <c r="CO416" s="33"/>
      <c r="CP416" s="33"/>
      <c r="CQ416" s="33"/>
      <c r="CR416" s="33"/>
      <c r="CS416" s="33"/>
      <c r="CT416" s="33"/>
      <c r="CU416" s="33"/>
      <c r="CV416" s="33"/>
      <c r="CW416" s="33"/>
      <c r="ED416" s="208"/>
      <c r="EE416" s="208"/>
      <c r="EF416" s="208"/>
      <c r="EG416" s="208"/>
      <c r="EH416" s="208"/>
      <c r="EI416" s="208"/>
      <c r="EJ416" s="208"/>
      <c r="EK416" s="208"/>
      <c r="EL416" s="208"/>
      <c r="EM416" s="208"/>
      <c r="EN416" s="208"/>
      <c r="EO416" s="208"/>
      <c r="EP416" s="208"/>
      <c r="EQ416" s="208"/>
      <c r="ER416" s="208"/>
      <c r="ES416" s="208"/>
      <c r="ET416" s="208"/>
      <c r="EU416" s="208"/>
      <c r="EV416" s="208"/>
      <c r="EW416" s="208"/>
      <c r="EX416" s="208"/>
      <c r="EY416" s="208"/>
      <c r="EZ416" s="208"/>
      <c r="FA416" s="208"/>
      <c r="FB416" s="208"/>
      <c r="FC416" s="208"/>
      <c r="FD416" s="208"/>
    </row>
    <row r="417" spans="1:169" ht="18.75" customHeight="1" x14ac:dyDescent="0.4">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BO417" s="33"/>
      <c r="BP417" s="33"/>
      <c r="BQ417" s="33"/>
      <c r="BR417" s="33"/>
      <c r="BS417" s="33"/>
      <c r="BT417" s="33"/>
      <c r="BU417" s="33"/>
      <c r="BV417" s="33"/>
      <c r="BW417" s="33"/>
      <c r="BX417" s="33"/>
      <c r="BY417" s="33"/>
      <c r="BZ417" s="33"/>
      <c r="CA417" s="33"/>
      <c r="CB417" s="33"/>
      <c r="CC417" s="33"/>
      <c r="CD417" s="33"/>
      <c r="CE417" s="33"/>
      <c r="CF417" s="33"/>
      <c r="CG417" s="33"/>
      <c r="CH417" s="33"/>
      <c r="CI417" s="33"/>
      <c r="CJ417" s="33"/>
      <c r="CK417" s="33"/>
      <c r="CL417" s="33"/>
      <c r="CM417" s="33"/>
      <c r="CN417" s="33"/>
      <c r="CO417" s="33"/>
      <c r="CP417" s="33"/>
      <c r="CQ417" s="33"/>
      <c r="CR417" s="33"/>
      <c r="CS417" s="33"/>
      <c r="CT417" s="33"/>
      <c r="CU417" s="33"/>
      <c r="CV417" s="33"/>
      <c r="CW417" s="33"/>
    </row>
    <row r="418" spans="1:169" ht="18.75" customHeight="1" x14ac:dyDescent="0.4">
      <c r="A418" s="33"/>
      <c r="B418" s="33"/>
      <c r="C418" s="99" t="s">
        <v>65</v>
      </c>
      <c r="D418" s="100"/>
      <c r="E418" s="100"/>
      <c r="F418" s="98"/>
      <c r="G418" s="98"/>
      <c r="H418" s="98"/>
      <c r="I418" s="98"/>
      <c r="J418" s="98"/>
      <c r="K418" s="98"/>
      <c r="L418" s="98"/>
      <c r="M418" s="98"/>
      <c r="N418" s="98"/>
      <c r="O418" s="98"/>
      <c r="P418" s="98"/>
      <c r="Q418" s="98"/>
      <c r="R418" s="98"/>
      <c r="S418" s="98"/>
      <c r="T418" s="98"/>
      <c r="U418" s="98"/>
      <c r="V418" s="98"/>
      <c r="W418" s="98"/>
      <c r="X418" s="98"/>
      <c r="Y418" s="98"/>
      <c r="Z418" s="33"/>
      <c r="AA418" s="33"/>
      <c r="AB418" s="33"/>
      <c r="AC418" s="33"/>
      <c r="AD418" s="33"/>
      <c r="AE418" s="33"/>
      <c r="AF418" s="33"/>
      <c r="AG418" s="33"/>
      <c r="AH418" s="33"/>
      <c r="AI418" s="33"/>
      <c r="AJ418" s="33"/>
      <c r="BO418" s="33"/>
      <c r="BP418" s="33"/>
      <c r="BQ418" s="99" t="s">
        <v>65</v>
      </c>
      <c r="BR418" s="100"/>
      <c r="BS418" s="100"/>
      <c r="BT418" s="98"/>
      <c r="BU418" s="98"/>
      <c r="BV418" s="98"/>
      <c r="BW418" s="98"/>
      <c r="BX418" s="98"/>
      <c r="BY418" s="98"/>
      <c r="BZ418" s="98"/>
      <c r="CA418" s="98"/>
      <c r="CB418" s="98"/>
      <c r="CC418" s="98"/>
      <c r="CD418" s="98"/>
      <c r="CE418" s="98"/>
      <c r="CF418" s="98"/>
      <c r="CG418" s="98"/>
      <c r="CH418" s="98"/>
      <c r="CI418" s="98"/>
      <c r="CJ418" s="98"/>
      <c r="CK418" s="98"/>
      <c r="CL418" s="98"/>
      <c r="CM418" s="98"/>
      <c r="CN418" s="33"/>
      <c r="CO418" s="33"/>
      <c r="CP418" s="33"/>
      <c r="CQ418" s="33"/>
      <c r="CR418" s="33"/>
      <c r="CS418" s="33"/>
      <c r="CT418" s="33"/>
      <c r="CU418" s="33"/>
      <c r="CV418" s="33"/>
      <c r="CW418" s="33"/>
      <c r="CX418" s="33"/>
    </row>
    <row r="419" spans="1:169" ht="18.75" customHeight="1" x14ac:dyDescent="0.4">
      <c r="A419" s="33"/>
      <c r="B419" s="33"/>
      <c r="C419" s="100" t="s">
        <v>207</v>
      </c>
      <c r="D419" s="100"/>
      <c r="E419" s="100"/>
      <c r="F419" s="98"/>
      <c r="G419" s="522"/>
      <c r="H419" s="522"/>
      <c r="I419" s="100" t="s">
        <v>314</v>
      </c>
      <c r="J419" s="98"/>
      <c r="K419" s="98"/>
      <c r="L419" s="98"/>
      <c r="M419" s="98"/>
      <c r="N419" s="98"/>
      <c r="O419" s="98"/>
      <c r="P419" s="98"/>
      <c r="Q419" s="98"/>
      <c r="R419" s="98"/>
      <c r="S419" s="98"/>
      <c r="T419" s="98"/>
      <c r="U419" s="98"/>
      <c r="V419" s="98"/>
      <c r="W419" s="98"/>
      <c r="X419" s="98"/>
      <c r="Y419" s="98"/>
      <c r="Z419" s="98"/>
      <c r="AA419" s="98"/>
      <c r="AB419" s="33"/>
      <c r="AC419" s="33"/>
      <c r="AD419" s="33"/>
      <c r="AE419" s="33"/>
      <c r="AF419" s="33"/>
      <c r="AG419" s="33"/>
      <c r="AH419" s="33"/>
      <c r="AI419" s="33"/>
      <c r="AJ419" s="33"/>
      <c r="AK419" s="33"/>
      <c r="AL419" s="33"/>
      <c r="BO419" s="33"/>
      <c r="BP419" s="33"/>
      <c r="BQ419" s="100" t="s">
        <v>207</v>
      </c>
      <c r="BR419" s="100"/>
      <c r="BS419" s="100"/>
      <c r="BT419" s="98"/>
      <c r="BU419" s="522">
        <v>4</v>
      </c>
      <c r="BV419" s="522"/>
      <c r="BW419" s="100" t="s">
        <v>125</v>
      </c>
      <c r="BX419" s="98"/>
      <c r="BY419" s="98"/>
      <c r="BZ419" s="98"/>
      <c r="CA419" s="98"/>
      <c r="CB419" s="98"/>
      <c r="CC419" s="98"/>
      <c r="CD419" s="98"/>
      <c r="CE419" s="98"/>
      <c r="CF419" s="98"/>
      <c r="CG419" s="98"/>
      <c r="CH419" s="98"/>
      <c r="CI419" s="98"/>
      <c r="CJ419" s="98"/>
      <c r="CK419" s="98"/>
      <c r="CL419" s="98"/>
      <c r="CM419" s="98"/>
      <c r="CN419" s="98"/>
      <c r="CO419" s="98"/>
      <c r="CP419" s="33"/>
      <c r="CQ419" s="33"/>
      <c r="CR419" s="33"/>
      <c r="CS419" s="33"/>
      <c r="CT419" s="33"/>
      <c r="CU419" s="33"/>
      <c r="CV419" s="33"/>
      <c r="CW419" s="33"/>
      <c r="CX419" s="33"/>
      <c r="CY419" s="33"/>
      <c r="CZ419" s="33"/>
      <c r="ED419" s="208"/>
      <c r="EE419" s="208"/>
      <c r="EF419" s="208"/>
      <c r="EG419" s="208"/>
      <c r="EH419" s="208"/>
      <c r="EI419" s="208"/>
      <c r="EJ419" s="208"/>
      <c r="EK419" s="208"/>
      <c r="EL419" s="208"/>
      <c r="EM419" s="208"/>
      <c r="EN419" s="208"/>
      <c r="EO419" s="208"/>
      <c r="EP419" s="208"/>
      <c r="EQ419" s="208"/>
      <c r="ER419" s="208"/>
      <c r="ES419" s="208"/>
      <c r="ET419" s="208"/>
      <c r="EU419" s="208"/>
      <c r="EV419" s="208"/>
      <c r="EW419" s="208"/>
      <c r="EX419" s="208"/>
      <c r="EY419" s="208"/>
      <c r="EZ419" s="208"/>
      <c r="FA419" s="208"/>
      <c r="FB419" s="208"/>
      <c r="FC419" s="208"/>
      <c r="FD419" s="208"/>
      <c r="FE419" s="208"/>
      <c r="FF419" s="208"/>
      <c r="FG419" s="208"/>
      <c r="FH419" s="208"/>
      <c r="FI419" s="208"/>
      <c r="FJ419" s="208"/>
      <c r="FK419" s="208"/>
      <c r="FL419" s="208"/>
      <c r="FM419" s="208"/>
    </row>
    <row r="420" spans="1:169" ht="18.75" customHeight="1" x14ac:dyDescent="0.4">
      <c r="A420" s="33"/>
      <c r="B420" s="33"/>
      <c r="C420" s="100" t="s">
        <v>207</v>
      </c>
      <c r="D420" s="100"/>
      <c r="E420" s="100"/>
      <c r="F420" s="98"/>
      <c r="G420" s="522"/>
      <c r="H420" s="522"/>
      <c r="I420" s="100" t="s">
        <v>315</v>
      </c>
      <c r="J420" s="98"/>
      <c r="K420" s="98"/>
      <c r="L420" s="98"/>
      <c r="M420" s="98"/>
      <c r="N420" s="98"/>
      <c r="O420" s="98"/>
      <c r="P420" s="98"/>
      <c r="Q420" s="98"/>
      <c r="R420" s="98"/>
      <c r="S420" s="98"/>
      <c r="T420" s="98"/>
      <c r="U420" s="98"/>
      <c r="V420" s="98"/>
      <c r="W420" s="98"/>
      <c r="X420" s="98"/>
      <c r="Y420" s="98"/>
      <c r="Z420" s="98"/>
      <c r="AA420" s="98"/>
      <c r="AB420" s="33"/>
      <c r="AC420" s="33"/>
      <c r="AD420" s="33"/>
      <c r="AE420" s="33"/>
      <c r="AF420" s="33"/>
      <c r="AG420" s="33"/>
      <c r="AH420" s="33"/>
      <c r="AI420" s="33"/>
      <c r="AJ420" s="33"/>
      <c r="AK420" s="33"/>
      <c r="AL420" s="33"/>
      <c r="BO420" s="33"/>
      <c r="BP420" s="33"/>
      <c r="BQ420" s="100" t="s">
        <v>207</v>
      </c>
      <c r="BR420" s="100"/>
      <c r="BS420" s="100"/>
      <c r="BT420" s="98"/>
      <c r="BU420" s="522">
        <v>9</v>
      </c>
      <c r="BV420" s="522"/>
      <c r="BW420" s="100" t="s">
        <v>126</v>
      </c>
      <c r="BX420" s="98"/>
      <c r="BY420" s="98"/>
      <c r="BZ420" s="98"/>
      <c r="CA420" s="98"/>
      <c r="CB420" s="98"/>
      <c r="CC420" s="98"/>
      <c r="CD420" s="98"/>
      <c r="CE420" s="98"/>
      <c r="CF420" s="98"/>
      <c r="CG420" s="98"/>
      <c r="CH420" s="98"/>
      <c r="CI420" s="98"/>
      <c r="CJ420" s="98"/>
      <c r="CK420" s="98"/>
      <c r="CL420" s="98"/>
      <c r="CM420" s="98"/>
      <c r="CN420" s="98"/>
      <c r="CO420" s="98"/>
      <c r="CP420" s="33"/>
      <c r="CQ420" s="33"/>
      <c r="CR420" s="33"/>
      <c r="CS420" s="33"/>
      <c r="CT420" s="33"/>
      <c r="CU420" s="33"/>
      <c r="CV420" s="33"/>
      <c r="CW420" s="33"/>
      <c r="CX420" s="33"/>
      <c r="CY420" s="33"/>
      <c r="CZ420" s="33"/>
      <c r="ED420" s="196"/>
      <c r="EE420" s="208"/>
      <c r="EF420" s="208"/>
      <c r="EG420" s="208"/>
      <c r="EH420" s="208"/>
      <c r="EI420" s="208"/>
      <c r="EJ420" s="208"/>
      <c r="EK420" s="208"/>
      <c r="EL420" s="208"/>
      <c r="EM420" s="208"/>
      <c r="EN420" s="208"/>
      <c r="EO420" s="208"/>
      <c r="EP420" s="208"/>
      <c r="EQ420" s="208"/>
      <c r="ER420" s="208"/>
      <c r="ES420" s="208"/>
      <c r="ET420" s="208"/>
      <c r="EU420" s="208"/>
      <c r="EV420" s="208"/>
      <c r="EW420" s="208"/>
      <c r="EX420" s="208"/>
      <c r="EY420" s="208"/>
      <c r="EZ420" s="208"/>
      <c r="FA420" s="208"/>
      <c r="FB420" s="208"/>
      <c r="FC420" s="208"/>
      <c r="FD420" s="208"/>
      <c r="FE420" s="208"/>
      <c r="FF420" s="208"/>
      <c r="FG420" s="208"/>
      <c r="FH420" s="208"/>
      <c r="FI420" s="208"/>
      <c r="FJ420" s="208"/>
      <c r="FK420" s="208"/>
      <c r="FL420" s="208"/>
      <c r="FM420" s="208"/>
    </row>
    <row r="421" spans="1:169" ht="18.75" customHeight="1" x14ac:dyDescent="0.4">
      <c r="A421" s="33"/>
      <c r="B421" s="33"/>
      <c r="C421" s="35" t="s">
        <v>208</v>
      </c>
      <c r="D421" s="100"/>
      <c r="E421" s="100"/>
      <c r="F421" s="98"/>
      <c r="G421" s="98"/>
      <c r="H421" s="98"/>
      <c r="I421" s="98"/>
      <c r="J421" s="98"/>
      <c r="K421" s="98"/>
      <c r="L421" s="98"/>
      <c r="M421" s="98"/>
      <c r="N421" s="98"/>
      <c r="O421" s="98"/>
      <c r="P421" s="98"/>
      <c r="Q421" s="98"/>
      <c r="R421" s="98"/>
      <c r="T421" s="98"/>
      <c r="U421" s="98"/>
      <c r="V421" s="98"/>
      <c r="W421" s="98"/>
      <c r="X421" s="98"/>
      <c r="Y421" s="98"/>
      <c r="Z421" s="98"/>
      <c r="AA421" s="522"/>
      <c r="AB421" s="522"/>
      <c r="AC421" s="100" t="s">
        <v>112</v>
      </c>
      <c r="AE421" s="98"/>
      <c r="AF421" s="98"/>
      <c r="AG421" s="98"/>
      <c r="AI421" s="98"/>
      <c r="AJ421" s="33"/>
      <c r="BO421" s="33"/>
      <c r="BP421" s="33"/>
      <c r="BQ421" s="35" t="s">
        <v>208</v>
      </c>
      <c r="BR421" s="100"/>
      <c r="BS421" s="100"/>
      <c r="BT421" s="98"/>
      <c r="BU421" s="98"/>
      <c r="BV421" s="98"/>
      <c r="BW421" s="98"/>
      <c r="BX421" s="98"/>
      <c r="BY421" s="98"/>
      <c r="BZ421" s="98"/>
      <c r="CA421" s="98"/>
      <c r="CB421" s="98"/>
      <c r="CC421" s="98"/>
      <c r="CD421" s="98"/>
      <c r="CE421" s="98"/>
      <c r="CF421" s="98"/>
      <c r="CH421" s="98"/>
      <c r="CI421" s="98"/>
      <c r="CJ421" s="98"/>
      <c r="CK421" s="98"/>
      <c r="CL421" s="98"/>
      <c r="CM421" s="98"/>
      <c r="CN421" s="98"/>
      <c r="CO421" s="522">
        <v>3</v>
      </c>
      <c r="CP421" s="522"/>
      <c r="CQ421" s="100" t="s">
        <v>112</v>
      </c>
      <c r="CS421" s="98"/>
      <c r="CT421" s="98"/>
      <c r="CU421" s="98"/>
      <c r="CW421" s="98"/>
      <c r="CX421" s="33"/>
    </row>
    <row r="422" spans="1:169" ht="18.75" customHeight="1" x14ac:dyDescent="0.4">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BO422" s="33"/>
      <c r="BP422" s="33"/>
      <c r="BQ422" s="33"/>
      <c r="BR422" s="33"/>
      <c r="BS422" s="33"/>
      <c r="BT422" s="33"/>
      <c r="BU422" s="33"/>
      <c r="BV422" s="33"/>
      <c r="BW422" s="33"/>
      <c r="BX422" s="33"/>
      <c r="BY422" s="33"/>
      <c r="BZ422" s="33"/>
      <c r="CA422" s="33"/>
      <c r="CB422" s="33"/>
      <c r="CC422" s="33"/>
      <c r="CD422" s="33"/>
      <c r="CE422" s="33"/>
      <c r="CF422" s="33"/>
      <c r="CG422" s="33"/>
      <c r="CH422" s="33"/>
      <c r="CI422" s="33"/>
      <c r="CJ422" s="33"/>
      <c r="CK422" s="33"/>
      <c r="CL422" s="33"/>
      <c r="CM422" s="33"/>
      <c r="CN422" s="33"/>
      <c r="CO422" s="33"/>
      <c r="CP422" s="33"/>
      <c r="CQ422" s="33"/>
      <c r="CR422" s="33"/>
      <c r="CS422" s="33"/>
      <c r="CT422" s="33"/>
      <c r="CU422" s="33"/>
      <c r="CV422" s="33"/>
      <c r="CW422" s="33"/>
      <c r="CX422" s="33"/>
    </row>
    <row r="423" spans="1:169" ht="18.75" customHeight="1" x14ac:dyDescent="0.4">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BO423" s="33"/>
      <c r="BP423" s="33"/>
      <c r="BQ423" s="33"/>
      <c r="BR423" s="33"/>
      <c r="BS423" s="33"/>
      <c r="BT423" s="33"/>
      <c r="BU423" s="33"/>
      <c r="BV423" s="33"/>
      <c r="BW423" s="33"/>
      <c r="BX423" s="33"/>
      <c r="BY423" s="33"/>
      <c r="BZ423" s="33"/>
      <c r="CA423" s="33"/>
      <c r="CB423" s="33"/>
      <c r="CC423" s="33"/>
      <c r="CD423" s="33"/>
      <c r="CE423" s="33"/>
      <c r="CF423" s="33"/>
      <c r="CG423" s="33"/>
      <c r="CH423" s="33"/>
      <c r="CI423" s="33"/>
      <c r="CJ423" s="33"/>
      <c r="CK423" s="33"/>
      <c r="CL423" s="33"/>
      <c r="CM423" s="33"/>
      <c r="CN423" s="33"/>
      <c r="CO423" s="33"/>
      <c r="CP423" s="33"/>
      <c r="CQ423" s="33"/>
      <c r="CR423" s="33"/>
      <c r="CS423" s="33"/>
      <c r="CT423" s="33"/>
      <c r="CU423" s="33"/>
      <c r="CV423" s="33"/>
      <c r="CW423" s="33"/>
      <c r="CX423" s="33"/>
    </row>
    <row r="424" spans="1:169" ht="18.75" customHeight="1" x14ac:dyDescent="0.4">
      <c r="A424" s="33"/>
      <c r="B424" s="33"/>
      <c r="C424" s="33"/>
      <c r="D424" s="33"/>
      <c r="E424" s="36" t="s">
        <v>66</v>
      </c>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BO424" s="33"/>
      <c r="BP424" s="33"/>
      <c r="BQ424" s="33"/>
      <c r="BR424" s="33"/>
      <c r="BS424" s="36" t="s">
        <v>66</v>
      </c>
      <c r="BT424" s="33"/>
      <c r="BU424" s="33"/>
      <c r="BV424" s="33"/>
      <c r="BW424" s="33"/>
      <c r="BX424" s="33"/>
      <c r="BY424" s="33"/>
      <c r="BZ424" s="33"/>
      <c r="CA424" s="33"/>
      <c r="CB424" s="33"/>
      <c r="CC424" s="33"/>
      <c r="CD424" s="33"/>
      <c r="CE424" s="33"/>
      <c r="CF424" s="33"/>
      <c r="CG424" s="33"/>
      <c r="CH424" s="33"/>
      <c r="CI424" s="33"/>
      <c r="CJ424" s="33"/>
      <c r="CK424" s="33"/>
      <c r="CL424" s="33"/>
      <c r="CM424" s="33"/>
      <c r="CN424" s="33"/>
      <c r="CO424" s="33"/>
      <c r="CP424" s="33"/>
      <c r="CQ424" s="33"/>
      <c r="CR424" s="33"/>
      <c r="CS424" s="33"/>
      <c r="CT424" s="33"/>
      <c r="CU424" s="33"/>
      <c r="CV424" s="33"/>
      <c r="CW424" s="33"/>
      <c r="CX424" s="33"/>
    </row>
    <row r="444" spans="1:130" ht="18.75" customHeight="1" x14ac:dyDescent="0.4">
      <c r="A444" s="286" t="str">
        <f>IF(対象災害選択シート!$T$21="○","提出","このページ全体を行指定で削除する。")</f>
        <v>提出</v>
      </c>
      <c r="B444" s="282"/>
      <c r="C444" s="282"/>
      <c r="D444" s="282"/>
      <c r="E444" s="282"/>
      <c r="F444" s="282"/>
      <c r="G444" s="282"/>
      <c r="H444" s="282"/>
      <c r="I444" s="282"/>
      <c r="J444" s="282"/>
      <c r="K444" s="282"/>
      <c r="L444" s="282"/>
      <c r="M444" s="282"/>
      <c r="N444" s="282"/>
      <c r="O444" s="282"/>
      <c r="P444" s="282"/>
      <c r="Q444" s="282"/>
      <c r="R444" s="282"/>
      <c r="S444" s="282"/>
      <c r="T444" s="282"/>
      <c r="U444" s="282"/>
      <c r="V444" s="281"/>
      <c r="W444" s="281"/>
      <c r="X444" s="281"/>
      <c r="Y444" s="281"/>
      <c r="Z444" s="281"/>
      <c r="AA444" s="281"/>
      <c r="AB444" s="281"/>
      <c r="AC444" s="284"/>
      <c r="AD444" s="5"/>
      <c r="AE444" s="5"/>
      <c r="AF444" s="5"/>
      <c r="AG444" s="5"/>
      <c r="AH444" s="5"/>
      <c r="AI444" s="5"/>
      <c r="AJ444" s="5"/>
      <c r="AK444" s="5"/>
      <c r="AL444" s="5"/>
      <c r="AM444" s="5"/>
      <c r="AN444" s="5"/>
      <c r="AO444" s="5"/>
      <c r="AP444" s="5"/>
      <c r="AQ444" s="5"/>
      <c r="AR444" s="5"/>
      <c r="AS444" s="5"/>
      <c r="AT444" s="5"/>
      <c r="AU444" s="5"/>
      <c r="AV444" s="5"/>
      <c r="AW444" s="5"/>
      <c r="AX444" s="5"/>
    </row>
    <row r="445" spans="1:130" ht="18.75" customHeight="1" x14ac:dyDescent="0.4">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283"/>
      <c r="AQ445" s="5"/>
      <c r="AR445" s="5"/>
      <c r="AS445" s="5"/>
      <c r="AT445" s="5"/>
      <c r="AU445" s="5"/>
      <c r="AV445" s="5"/>
      <c r="AW445" s="5"/>
      <c r="AX445" s="5"/>
      <c r="BE445" s="371" t="s">
        <v>262</v>
      </c>
      <c r="BF445" s="372"/>
      <c r="BG445" s="372"/>
      <c r="BH445" s="372"/>
      <c r="BI445" s="372"/>
      <c r="BJ445" s="372"/>
      <c r="BK445" s="372"/>
      <c r="BL445" s="373"/>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S445" s="371" t="s">
        <v>213</v>
      </c>
      <c r="DT445" s="372"/>
      <c r="DU445" s="372"/>
      <c r="DV445" s="372"/>
      <c r="DW445" s="372"/>
      <c r="DX445" s="372"/>
      <c r="DY445" s="372"/>
      <c r="DZ445" s="373"/>
    </row>
    <row r="446" spans="1:130" ht="18.75" customHeight="1" x14ac:dyDescent="0.4">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BE446" s="374"/>
      <c r="BF446" s="375"/>
      <c r="BG446" s="375"/>
      <c r="BH446" s="375"/>
      <c r="BI446" s="375"/>
      <c r="BJ446" s="375"/>
      <c r="BK446" s="375"/>
      <c r="BL446" s="376"/>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S446" s="374"/>
      <c r="DT446" s="375"/>
      <c r="DU446" s="375"/>
      <c r="DV446" s="375"/>
      <c r="DW446" s="375"/>
      <c r="DX446" s="375"/>
      <c r="DY446" s="375"/>
      <c r="DZ446" s="376"/>
    </row>
    <row r="447" spans="1:130" ht="18.75" customHeight="1" x14ac:dyDescent="0.4">
      <c r="A447" s="5"/>
      <c r="B447" s="5"/>
      <c r="C447" s="10"/>
      <c r="D447" s="5"/>
      <c r="E447" s="5"/>
      <c r="F447" s="5"/>
      <c r="G447" s="5"/>
      <c r="H447" s="5"/>
      <c r="I447" s="5"/>
      <c r="J447" s="5"/>
      <c r="K447" s="5"/>
      <c r="L447" s="5"/>
      <c r="M447" s="5"/>
      <c r="N447" s="5"/>
      <c r="O447" s="5"/>
      <c r="P447" s="5"/>
      <c r="Q447" s="5"/>
      <c r="R447" s="5"/>
      <c r="S447" s="5"/>
      <c r="T447" s="5"/>
      <c r="U447" s="5"/>
      <c r="V447" s="5"/>
      <c r="W447" s="5"/>
      <c r="X447" s="5"/>
      <c r="Y447" s="5"/>
      <c r="Z447" s="5"/>
      <c r="AA447" s="5"/>
      <c r="AB447" s="10"/>
      <c r="AC447" s="5"/>
      <c r="AD447" s="5"/>
      <c r="AE447" s="5"/>
      <c r="AF447" s="5"/>
      <c r="AG447" s="5"/>
      <c r="AH447" s="5"/>
      <c r="AI447" s="5"/>
      <c r="AJ447" s="5"/>
      <c r="AK447" s="5"/>
      <c r="AL447" s="5"/>
      <c r="AM447" s="5"/>
      <c r="AN447" s="5"/>
      <c r="AO447" s="5"/>
      <c r="AP447" s="5"/>
      <c r="AQ447" s="5"/>
      <c r="AR447" s="5"/>
      <c r="AS447" s="5"/>
      <c r="AT447" s="5"/>
      <c r="AU447" s="5"/>
      <c r="AV447" s="5"/>
      <c r="AW447" s="5"/>
      <c r="AX447" s="5"/>
      <c r="BO447" s="5"/>
      <c r="BP447" s="5"/>
      <c r="BQ447" s="10"/>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10"/>
      <c r="CQ447" s="5"/>
      <c r="CR447" s="5"/>
      <c r="CS447" s="5"/>
      <c r="CT447" s="5"/>
      <c r="CU447" s="5"/>
      <c r="CV447" s="5"/>
      <c r="CW447" s="5"/>
      <c r="CX447" s="5"/>
      <c r="CY447" s="5"/>
      <c r="CZ447" s="5"/>
      <c r="DA447" s="5"/>
      <c r="DB447" s="5"/>
      <c r="DC447" s="5"/>
      <c r="DD447" s="5"/>
      <c r="DE447" s="5"/>
      <c r="DF447" s="5"/>
      <c r="DG447" s="5"/>
      <c r="DH447" s="5"/>
      <c r="DI447" s="5"/>
      <c r="DJ447" s="5"/>
      <c r="DK447" s="5"/>
      <c r="DL447" s="5"/>
    </row>
    <row r="448" spans="1:130" ht="18.75" customHeight="1" x14ac:dyDescent="0.4">
      <c r="A448" s="5"/>
      <c r="B448" s="5"/>
      <c r="C448" s="10" t="s">
        <v>67</v>
      </c>
      <c r="D448" s="5"/>
      <c r="E448" s="5"/>
      <c r="F448" s="5"/>
      <c r="G448" s="5"/>
      <c r="H448" s="5"/>
      <c r="I448" s="5"/>
      <c r="J448" s="5"/>
      <c r="K448" s="5"/>
      <c r="L448" s="5"/>
      <c r="M448" s="5"/>
      <c r="N448" s="5"/>
      <c r="O448" s="5"/>
      <c r="P448" s="5"/>
      <c r="Q448" s="5"/>
      <c r="R448" s="5"/>
      <c r="S448" s="5"/>
      <c r="T448" s="5"/>
      <c r="U448" s="5"/>
      <c r="V448" s="5"/>
      <c r="W448" s="5"/>
      <c r="X448" s="5"/>
      <c r="Y448" s="5"/>
      <c r="Z448" s="5"/>
      <c r="AA448" s="5"/>
      <c r="AB448" s="19"/>
      <c r="AC448" s="5"/>
      <c r="AD448" s="5"/>
      <c r="AE448" s="5"/>
      <c r="AF448" s="5"/>
      <c r="AG448" s="5"/>
      <c r="AH448" s="5"/>
      <c r="AI448" s="5"/>
      <c r="AJ448" s="5"/>
      <c r="AK448" s="5"/>
      <c r="AL448" s="5"/>
      <c r="AM448" s="5"/>
      <c r="AN448" s="5"/>
      <c r="AO448" s="5"/>
      <c r="AP448" s="5"/>
      <c r="AQ448" s="5"/>
      <c r="AR448" s="5"/>
      <c r="AS448" s="5"/>
      <c r="AT448" s="5"/>
      <c r="AU448" s="5"/>
      <c r="AV448" s="5"/>
      <c r="AW448" s="5"/>
      <c r="AX448" s="5"/>
      <c r="BO448" s="5"/>
      <c r="BP448" s="5"/>
      <c r="BQ448" s="10" t="s">
        <v>67</v>
      </c>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19"/>
      <c r="CQ448" s="5"/>
      <c r="CR448" s="5"/>
      <c r="CS448" s="5"/>
      <c r="CT448" s="5"/>
      <c r="CU448" s="5"/>
      <c r="CV448" s="5"/>
      <c r="CW448" s="5"/>
      <c r="CX448" s="5"/>
      <c r="CY448" s="5"/>
      <c r="CZ448" s="5"/>
      <c r="DA448" s="5"/>
      <c r="DB448" s="5"/>
      <c r="DC448" s="5"/>
      <c r="DD448" s="5"/>
      <c r="DE448" s="5"/>
      <c r="DF448" s="5"/>
      <c r="DG448" s="5"/>
      <c r="DH448" s="5"/>
      <c r="DI448" s="5"/>
      <c r="DJ448" s="5"/>
      <c r="DK448" s="5"/>
      <c r="DL448" s="5"/>
    </row>
    <row r="449" spans="1:119" ht="18.75" customHeight="1" x14ac:dyDescent="0.4">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row>
    <row r="450" spans="1:119" ht="18.75" customHeight="1" x14ac:dyDescent="0.4">
      <c r="A450" s="5"/>
      <c r="B450" s="5"/>
      <c r="C450" s="19" t="s">
        <v>189</v>
      </c>
      <c r="D450" s="5"/>
      <c r="E450" s="5"/>
      <c r="F450" s="5"/>
      <c r="G450" s="5"/>
      <c r="H450" s="5"/>
      <c r="I450" s="5"/>
      <c r="J450" s="5"/>
      <c r="K450" s="5"/>
      <c r="L450" s="5"/>
      <c r="M450" s="5"/>
      <c r="N450" s="5"/>
      <c r="O450" s="5"/>
      <c r="P450" s="5"/>
      <c r="Q450" s="5"/>
      <c r="R450" s="5"/>
      <c r="S450" s="5"/>
      <c r="T450" s="5"/>
      <c r="U450" s="5"/>
      <c r="V450" s="5"/>
      <c r="W450" s="5"/>
      <c r="X450" s="5"/>
      <c r="Y450" s="5"/>
      <c r="Z450" s="5"/>
      <c r="AA450" s="5"/>
      <c r="AB450" s="19"/>
      <c r="AC450" s="5"/>
      <c r="AD450" s="5"/>
      <c r="AE450" s="5"/>
      <c r="AF450" s="5"/>
      <c r="AG450" s="5"/>
      <c r="AH450" s="5"/>
      <c r="AI450" s="5"/>
      <c r="AJ450" s="5"/>
      <c r="AK450" s="5"/>
      <c r="AL450" s="5"/>
      <c r="AM450" s="5"/>
      <c r="AN450" s="5"/>
      <c r="AO450" s="5"/>
      <c r="AP450" s="5"/>
      <c r="AQ450" s="5"/>
      <c r="AR450" s="5"/>
      <c r="AS450" s="5"/>
      <c r="AT450" s="5"/>
      <c r="AU450" s="5"/>
      <c r="AV450" s="5"/>
      <c r="AW450" s="5"/>
      <c r="AX450" s="5"/>
      <c r="BO450" s="5"/>
      <c r="BP450" s="5"/>
      <c r="BQ450" s="19" t="s">
        <v>189</v>
      </c>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19"/>
      <c r="CQ450" s="5"/>
      <c r="CR450" s="5"/>
      <c r="CS450" s="5"/>
      <c r="CT450" s="5"/>
      <c r="CU450" s="5"/>
      <c r="CV450" s="5"/>
      <c r="CW450" s="5"/>
      <c r="CX450" s="5"/>
      <c r="CY450" s="5"/>
      <c r="CZ450" s="5"/>
      <c r="DA450" s="5"/>
      <c r="DB450" s="5"/>
      <c r="DC450" s="5"/>
      <c r="DD450" s="5"/>
      <c r="DE450" s="5"/>
      <c r="DF450" s="5"/>
      <c r="DG450" s="5"/>
      <c r="DH450" s="5"/>
      <c r="DI450" s="5"/>
      <c r="DJ450" s="5"/>
      <c r="DK450" s="5"/>
      <c r="DL450" s="5"/>
    </row>
    <row r="451" spans="1:119" ht="18.75" customHeight="1" x14ac:dyDescent="0.4">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row>
    <row r="452" spans="1:119" ht="18.75" customHeight="1" x14ac:dyDescent="0.4">
      <c r="A452" s="5"/>
      <c r="B452" s="5"/>
      <c r="C452" s="19" t="s">
        <v>68</v>
      </c>
      <c r="D452" s="5"/>
      <c r="E452" s="5"/>
      <c r="F452" s="5"/>
      <c r="G452" s="5"/>
      <c r="H452" s="5"/>
      <c r="I452" s="5"/>
      <c r="J452" s="5"/>
      <c r="K452" s="5"/>
      <c r="L452" s="5"/>
      <c r="M452" s="5"/>
      <c r="N452" s="5"/>
      <c r="O452" s="5"/>
      <c r="P452" s="5"/>
      <c r="Q452" s="5"/>
      <c r="R452" s="5"/>
      <c r="S452" s="5"/>
      <c r="T452" s="5"/>
      <c r="U452" s="5"/>
      <c r="V452" s="5"/>
      <c r="W452" s="5"/>
      <c r="X452" s="5"/>
      <c r="Y452" s="5"/>
      <c r="Z452" s="5"/>
      <c r="AA452" s="5"/>
      <c r="AB452" s="19"/>
      <c r="AC452" s="5"/>
      <c r="AD452" s="5"/>
      <c r="AE452" s="5"/>
      <c r="AF452" s="5"/>
      <c r="AG452" s="5"/>
      <c r="AH452" s="5"/>
      <c r="AI452" s="5"/>
      <c r="AJ452" s="5"/>
      <c r="AK452" s="5"/>
      <c r="AL452" s="5"/>
      <c r="AM452" s="5"/>
      <c r="AN452" s="5"/>
      <c r="AO452" s="5"/>
      <c r="AP452" s="5"/>
      <c r="AQ452" s="5"/>
      <c r="AR452" s="5"/>
      <c r="AS452" s="5"/>
      <c r="AT452" s="5"/>
      <c r="AU452" s="5"/>
      <c r="AV452" s="5"/>
      <c r="AW452" s="5"/>
      <c r="AX452" s="5"/>
      <c r="BO452" s="5"/>
      <c r="BP452" s="5"/>
      <c r="BQ452" s="19" t="s">
        <v>68</v>
      </c>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19"/>
      <c r="CQ452" s="5"/>
      <c r="CR452" s="5"/>
      <c r="CS452" s="5"/>
      <c r="CT452" s="5"/>
      <c r="CU452" s="5"/>
      <c r="CV452" s="5"/>
      <c r="CW452" s="5"/>
      <c r="CX452" s="5"/>
      <c r="CY452" s="5"/>
      <c r="CZ452" s="5"/>
      <c r="DA452" s="5"/>
      <c r="DB452" s="5"/>
      <c r="DC452" s="5"/>
      <c r="DD452" s="5"/>
      <c r="DE452" s="5"/>
      <c r="DF452" s="5"/>
      <c r="DG452" s="5"/>
      <c r="DH452" s="5"/>
      <c r="DI452" s="5"/>
      <c r="DJ452" s="5"/>
      <c r="DK452" s="5"/>
      <c r="DL452" s="5"/>
    </row>
    <row r="453" spans="1:119" ht="18.75" customHeight="1" x14ac:dyDescent="0.4">
      <c r="A453" s="5"/>
      <c r="B453" s="5"/>
      <c r="F453" s="19" t="s">
        <v>113</v>
      </c>
      <c r="G453" s="5"/>
      <c r="H453" s="5"/>
      <c r="J453" s="522"/>
      <c r="K453" s="522"/>
      <c r="L453" s="19" t="s">
        <v>124</v>
      </c>
      <c r="M453" s="19"/>
      <c r="N453" s="5"/>
      <c r="O453" s="5"/>
      <c r="P453" s="5"/>
      <c r="Q453" s="5"/>
      <c r="R453" s="5"/>
      <c r="S453" s="5"/>
      <c r="T453" s="5"/>
      <c r="U453" s="5"/>
      <c r="V453" s="5"/>
      <c r="W453" s="5"/>
      <c r="X453" s="5"/>
      <c r="Y453" s="5"/>
      <c r="Z453" s="5"/>
      <c r="AA453" s="5"/>
      <c r="AB453" s="5"/>
      <c r="AC453" s="5"/>
      <c r="AD453" s="5"/>
      <c r="AE453" s="5"/>
      <c r="AF453" s="5"/>
      <c r="AG453" s="5"/>
      <c r="AH453" s="19"/>
      <c r="AI453" s="5"/>
      <c r="AJ453" s="5"/>
      <c r="AK453" s="5"/>
      <c r="AL453" s="5"/>
      <c r="AM453" s="5"/>
      <c r="AN453" s="5"/>
      <c r="AO453" s="5"/>
      <c r="AP453" s="5"/>
      <c r="AQ453" s="5"/>
      <c r="AR453" s="5"/>
      <c r="AS453" s="5"/>
      <c r="AT453" s="5"/>
      <c r="AU453" s="5"/>
      <c r="AV453" s="5"/>
      <c r="AW453" s="5"/>
      <c r="AX453" s="5"/>
      <c r="AY453" s="5"/>
      <c r="AZ453" s="5"/>
      <c r="BA453" s="5"/>
      <c r="BO453" s="5"/>
      <c r="BP453" s="5"/>
      <c r="BT453" s="19" t="s">
        <v>113</v>
      </c>
      <c r="BU453" s="5"/>
      <c r="BV453" s="5"/>
      <c r="BX453" s="522">
        <v>4</v>
      </c>
      <c r="BY453" s="522"/>
      <c r="BZ453" s="19" t="s">
        <v>124</v>
      </c>
      <c r="CA453" s="19"/>
      <c r="CB453" s="5"/>
      <c r="CC453" s="5"/>
      <c r="CD453" s="5"/>
      <c r="CE453" s="5"/>
      <c r="CF453" s="5"/>
      <c r="CG453" s="5"/>
      <c r="CH453" s="5"/>
      <c r="CI453" s="5"/>
      <c r="CJ453" s="5"/>
      <c r="CK453" s="5"/>
      <c r="CL453" s="5"/>
      <c r="CM453" s="5"/>
      <c r="CN453" s="5"/>
      <c r="CO453" s="5"/>
      <c r="CP453" s="5"/>
      <c r="CQ453" s="5"/>
      <c r="CR453" s="5"/>
      <c r="CS453" s="5"/>
      <c r="CT453" s="5"/>
      <c r="CU453" s="5"/>
      <c r="CV453" s="19"/>
      <c r="CW453" s="5"/>
      <c r="CX453" s="5"/>
      <c r="CY453" s="5"/>
      <c r="CZ453" s="5"/>
      <c r="DA453" s="5"/>
      <c r="DB453" s="5"/>
      <c r="DC453" s="5"/>
      <c r="DD453" s="5"/>
      <c r="DE453" s="5"/>
      <c r="DF453" s="5"/>
      <c r="DG453" s="5"/>
      <c r="DH453" s="5"/>
      <c r="DI453" s="5"/>
      <c r="DJ453" s="5"/>
      <c r="DK453" s="5"/>
      <c r="DL453" s="5"/>
      <c r="DM453" s="5"/>
      <c r="DN453" s="5"/>
      <c r="DO453" s="5"/>
    </row>
    <row r="454" spans="1:119" ht="18.75" customHeight="1" x14ac:dyDescent="0.4">
      <c r="A454" s="5"/>
      <c r="B454" s="5"/>
      <c r="F454" s="19" t="s">
        <v>114</v>
      </c>
      <c r="G454" s="5"/>
      <c r="H454" s="5"/>
      <c r="J454" s="522"/>
      <c r="K454" s="522"/>
      <c r="L454" s="19" t="s">
        <v>136</v>
      </c>
      <c r="M454" s="19"/>
      <c r="N454" s="5"/>
      <c r="O454" s="5"/>
      <c r="P454" s="5"/>
      <c r="Q454" s="5"/>
      <c r="R454" s="5"/>
      <c r="S454" s="5"/>
      <c r="T454" s="5"/>
      <c r="U454" s="5"/>
      <c r="V454" s="5"/>
      <c r="W454" s="5"/>
      <c r="X454" s="5"/>
      <c r="Y454" s="5"/>
      <c r="Z454" s="5"/>
      <c r="AA454" s="5"/>
      <c r="AB454" s="5"/>
      <c r="AC454" s="5"/>
      <c r="AD454" s="5"/>
      <c r="AE454" s="5"/>
      <c r="AF454" s="5"/>
      <c r="AG454" s="5"/>
      <c r="AH454" s="19"/>
      <c r="AI454" s="5"/>
      <c r="AJ454" s="5"/>
      <c r="AK454" s="5"/>
      <c r="AL454" s="5"/>
      <c r="AM454" s="5"/>
      <c r="AN454" s="5"/>
      <c r="AO454" s="5"/>
      <c r="AP454" s="5"/>
      <c r="AQ454" s="5"/>
      <c r="AR454" s="5"/>
      <c r="AS454" s="5"/>
      <c r="AT454" s="5"/>
      <c r="AU454" s="5"/>
      <c r="AV454" s="5"/>
      <c r="AW454" s="5"/>
      <c r="AX454" s="5"/>
      <c r="AY454" s="5"/>
      <c r="AZ454" s="5"/>
      <c r="BA454" s="5"/>
      <c r="BO454" s="5"/>
      <c r="BP454" s="5"/>
      <c r="BT454" s="19" t="s">
        <v>114</v>
      </c>
      <c r="BU454" s="5"/>
      <c r="BV454" s="5"/>
      <c r="BX454" s="522">
        <v>8</v>
      </c>
      <c r="BY454" s="522"/>
      <c r="BZ454" s="19" t="s">
        <v>136</v>
      </c>
      <c r="CA454" s="19"/>
      <c r="CB454" s="5"/>
      <c r="CC454" s="5"/>
      <c r="CD454" s="5"/>
      <c r="CE454" s="5"/>
      <c r="CF454" s="5"/>
      <c r="CG454" s="5"/>
      <c r="CH454" s="5"/>
      <c r="CI454" s="5"/>
      <c r="CJ454" s="5"/>
      <c r="CK454" s="5"/>
      <c r="CL454" s="5"/>
      <c r="CM454" s="5"/>
      <c r="CN454" s="5"/>
      <c r="CO454" s="5"/>
      <c r="CP454" s="5"/>
      <c r="CQ454" s="5"/>
      <c r="CR454" s="5"/>
      <c r="CS454" s="5"/>
      <c r="CT454" s="5"/>
      <c r="CU454" s="5"/>
      <c r="CV454" s="19"/>
      <c r="CW454" s="5"/>
      <c r="CX454" s="5"/>
      <c r="CY454" s="5"/>
      <c r="CZ454" s="5"/>
      <c r="DA454" s="5"/>
      <c r="DB454" s="5"/>
      <c r="DC454" s="5"/>
      <c r="DD454" s="5"/>
      <c r="DE454" s="5"/>
      <c r="DF454" s="5"/>
      <c r="DG454" s="5"/>
      <c r="DH454" s="5"/>
      <c r="DI454" s="5"/>
      <c r="DJ454" s="5"/>
      <c r="DK454" s="5"/>
      <c r="DL454" s="5"/>
      <c r="DM454" s="5"/>
      <c r="DN454" s="5"/>
      <c r="DO454" s="5"/>
    </row>
    <row r="455" spans="1:119" ht="18.75" customHeight="1" x14ac:dyDescent="0.4">
      <c r="A455" s="5"/>
      <c r="B455" s="5"/>
      <c r="F455" s="19" t="s">
        <v>137</v>
      </c>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BO455" s="5"/>
      <c r="BP455" s="5"/>
      <c r="BT455" s="19" t="s">
        <v>137</v>
      </c>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row>
    <row r="456" spans="1:119" ht="18.75" customHeight="1" x14ac:dyDescent="0.4">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row>
    <row r="457" spans="1:119" ht="18.75" customHeight="1" x14ac:dyDescent="0.4">
      <c r="A457" s="5"/>
      <c r="B457" s="5"/>
      <c r="C457" s="19" t="s">
        <v>69</v>
      </c>
      <c r="D457" s="5"/>
      <c r="E457" s="5"/>
      <c r="F457" s="5"/>
      <c r="G457" s="5"/>
      <c r="H457" s="5"/>
      <c r="I457" s="5"/>
      <c r="J457" s="5"/>
      <c r="K457" s="5"/>
      <c r="L457" s="5"/>
      <c r="M457" s="5"/>
      <c r="N457" s="5"/>
      <c r="O457" s="5"/>
      <c r="P457" s="5"/>
      <c r="Q457" s="5"/>
      <c r="R457" s="5"/>
      <c r="S457" s="5"/>
      <c r="T457" s="5"/>
      <c r="U457" s="5"/>
      <c r="V457" s="5"/>
      <c r="W457" s="5"/>
      <c r="X457" s="5"/>
      <c r="Y457" s="5"/>
      <c r="Z457" s="5"/>
      <c r="AA457" s="5"/>
      <c r="AB457" s="19"/>
      <c r="AC457" s="5"/>
      <c r="AD457" s="5"/>
      <c r="AE457" s="5"/>
      <c r="AF457" s="5"/>
      <c r="AG457" s="5"/>
      <c r="AH457" s="5"/>
      <c r="AI457" s="5"/>
      <c r="AJ457" s="5"/>
      <c r="AK457" s="5"/>
      <c r="AL457" s="5"/>
      <c r="AM457" s="5"/>
      <c r="AN457" s="5"/>
      <c r="AO457" s="5"/>
      <c r="AP457" s="5"/>
      <c r="AQ457" s="5"/>
      <c r="AR457" s="5"/>
      <c r="AS457" s="5"/>
      <c r="AT457" s="5"/>
      <c r="AU457" s="5"/>
      <c r="AV457" s="5"/>
      <c r="AW457" s="5"/>
      <c r="AX457" s="5"/>
      <c r="BO457" s="5"/>
      <c r="BP457" s="5"/>
      <c r="BQ457" s="19" t="s">
        <v>69</v>
      </c>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19"/>
      <c r="CQ457" s="5"/>
      <c r="CR457" s="5"/>
      <c r="CS457" s="5"/>
      <c r="CT457" s="5"/>
      <c r="CU457" s="5"/>
      <c r="CV457" s="5"/>
      <c r="CW457" s="5"/>
      <c r="CX457" s="5"/>
      <c r="CY457" s="5"/>
      <c r="CZ457" s="5"/>
      <c r="DA457" s="5"/>
      <c r="DB457" s="5"/>
      <c r="DC457" s="5"/>
      <c r="DD457" s="5"/>
      <c r="DE457" s="5"/>
      <c r="DF457" s="5"/>
      <c r="DG457" s="5"/>
      <c r="DH457" s="5"/>
      <c r="DI457" s="5"/>
      <c r="DJ457" s="5"/>
      <c r="DK457" s="5"/>
      <c r="DL457" s="5"/>
    </row>
    <row r="458" spans="1:119" ht="18.75" customHeight="1" x14ac:dyDescent="0.4">
      <c r="A458" s="5"/>
      <c r="B458" s="5"/>
      <c r="D458" s="19" t="s">
        <v>332</v>
      </c>
      <c r="E458" s="5"/>
      <c r="F458" s="5"/>
      <c r="G458" s="5"/>
      <c r="H458" s="5"/>
      <c r="I458" s="5"/>
      <c r="J458" s="5"/>
      <c r="K458" s="5"/>
      <c r="L458" s="5"/>
      <c r="M458" s="5"/>
      <c r="N458" s="5"/>
      <c r="O458" s="5"/>
      <c r="P458" s="5"/>
      <c r="Q458" s="5"/>
      <c r="R458" s="5"/>
      <c r="S458" s="5"/>
      <c r="T458" s="5"/>
      <c r="U458" s="5"/>
      <c r="V458" s="5"/>
      <c r="W458" s="5"/>
      <c r="X458" s="5"/>
      <c r="Y458" s="5"/>
      <c r="Z458" s="5"/>
      <c r="AA458" s="5"/>
      <c r="AB458" s="19"/>
      <c r="AC458" s="5"/>
      <c r="AD458" s="5"/>
      <c r="AE458" s="5"/>
      <c r="AF458" s="5"/>
      <c r="AG458" s="5"/>
      <c r="AH458" s="5"/>
      <c r="AI458" s="5"/>
      <c r="AJ458" s="5"/>
      <c r="AK458" s="5"/>
      <c r="AL458" s="5"/>
      <c r="AM458" s="5"/>
      <c r="AN458" s="5"/>
      <c r="AO458" s="5"/>
      <c r="AP458" s="5"/>
      <c r="AQ458" s="5"/>
      <c r="AR458" s="5"/>
      <c r="AS458" s="5"/>
      <c r="AT458" s="5"/>
      <c r="AU458" s="5"/>
      <c r="AV458" s="5"/>
      <c r="AW458" s="5"/>
      <c r="AX458" s="5"/>
      <c r="BO458" s="5"/>
      <c r="BP458" s="5"/>
      <c r="BR458" s="19" t="s">
        <v>332</v>
      </c>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19"/>
      <c r="CQ458" s="5"/>
      <c r="CR458" s="5"/>
      <c r="CS458" s="5"/>
      <c r="CT458" s="5"/>
      <c r="CU458" s="5"/>
      <c r="CV458" s="5"/>
      <c r="CW458" s="5"/>
      <c r="CX458" s="5"/>
      <c r="CY458" s="5"/>
      <c r="CZ458" s="5"/>
      <c r="DA458" s="5"/>
      <c r="DB458" s="5"/>
      <c r="DC458" s="5"/>
      <c r="DD458" s="5"/>
      <c r="DE458" s="5"/>
      <c r="DF458" s="5"/>
      <c r="DG458" s="5"/>
      <c r="DH458" s="5"/>
      <c r="DI458" s="5"/>
      <c r="DJ458" s="5"/>
      <c r="DK458" s="5"/>
      <c r="DL458" s="5"/>
    </row>
    <row r="459" spans="1:119" ht="18.75" customHeight="1" x14ac:dyDescent="0.4">
      <c r="A459" s="5"/>
      <c r="B459" s="5"/>
      <c r="C459" s="19"/>
      <c r="D459" s="5"/>
      <c r="E459" s="5"/>
      <c r="F459" s="5"/>
      <c r="G459" s="5"/>
      <c r="H459" s="5"/>
      <c r="I459" s="5"/>
      <c r="J459" s="5"/>
      <c r="K459" s="5"/>
      <c r="L459" s="5"/>
      <c r="M459" s="5"/>
      <c r="N459" s="5"/>
      <c r="O459" s="5"/>
      <c r="P459" s="5"/>
      <c r="Q459" s="5"/>
      <c r="R459" s="5"/>
      <c r="S459" s="5"/>
      <c r="T459" s="5"/>
      <c r="U459" s="5"/>
      <c r="V459" s="5"/>
      <c r="W459" s="5"/>
      <c r="X459" s="5"/>
      <c r="Y459" s="5"/>
      <c r="Z459" s="5"/>
      <c r="AA459" s="5"/>
      <c r="AB459" s="19"/>
      <c r="AC459" s="5"/>
      <c r="AD459" s="5"/>
      <c r="AE459" s="5"/>
      <c r="AF459" s="5"/>
      <c r="AG459" s="5"/>
      <c r="AH459" s="5"/>
      <c r="AI459" s="5"/>
      <c r="AJ459" s="5"/>
      <c r="AK459" s="5"/>
      <c r="AL459" s="5"/>
      <c r="AM459" s="5"/>
      <c r="AN459" s="5"/>
      <c r="AO459" s="5"/>
      <c r="AP459" s="5"/>
      <c r="AQ459" s="5"/>
      <c r="AR459" s="5"/>
      <c r="AS459" s="5"/>
      <c r="AT459" s="5"/>
      <c r="AU459" s="5"/>
      <c r="AV459" s="5"/>
      <c r="AW459" s="5"/>
      <c r="AX459" s="5"/>
      <c r="BO459" s="5"/>
      <c r="BP459" s="5"/>
      <c r="BQ459" s="19"/>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19"/>
      <c r="CQ459" s="5"/>
      <c r="CR459" s="5"/>
      <c r="CS459" s="5"/>
      <c r="CT459" s="5"/>
      <c r="CU459" s="5"/>
      <c r="CV459" s="5"/>
      <c r="CW459" s="5"/>
      <c r="CX459" s="5"/>
      <c r="CY459" s="5"/>
      <c r="CZ459" s="5"/>
      <c r="DA459" s="5"/>
      <c r="DB459" s="5"/>
      <c r="DC459" s="5"/>
      <c r="DD459" s="5"/>
      <c r="DE459" s="5"/>
      <c r="DF459" s="5"/>
      <c r="DG459" s="5"/>
      <c r="DH459" s="5"/>
      <c r="DI459" s="5"/>
      <c r="DJ459" s="5"/>
      <c r="DK459" s="5"/>
      <c r="DL459" s="5"/>
    </row>
    <row r="460" spans="1:119" ht="18.75" customHeight="1" x14ac:dyDescent="0.4">
      <c r="A460" s="5"/>
      <c r="B460" s="5"/>
      <c r="C460" s="5"/>
      <c r="D460" s="27" t="s">
        <v>190</v>
      </c>
      <c r="E460" s="5"/>
      <c r="F460" s="5"/>
      <c r="G460" s="5"/>
      <c r="H460" s="5"/>
      <c r="I460" s="5"/>
      <c r="J460" s="5"/>
      <c r="K460" s="5"/>
      <c r="L460" s="5"/>
      <c r="M460" s="5"/>
      <c r="N460" s="5"/>
      <c r="O460" s="5"/>
      <c r="P460" s="5"/>
      <c r="Q460" s="5"/>
      <c r="R460" s="5"/>
      <c r="S460" s="5"/>
      <c r="T460" s="5"/>
      <c r="U460" s="5"/>
      <c r="V460" s="5"/>
      <c r="W460" s="5"/>
      <c r="X460" s="5"/>
      <c r="Y460" s="5"/>
      <c r="Z460" s="5"/>
      <c r="AA460" s="5"/>
      <c r="AB460" s="5"/>
      <c r="AC460" s="27"/>
      <c r="AD460" s="5"/>
      <c r="AE460" s="5"/>
      <c r="AF460" s="5"/>
      <c r="AG460" s="5"/>
      <c r="AH460" s="5"/>
      <c r="AI460" s="5"/>
      <c r="AJ460" s="5"/>
      <c r="AK460" s="5"/>
      <c r="AL460" s="5"/>
      <c r="AM460" s="5"/>
      <c r="AN460" s="5"/>
      <c r="AO460" s="5"/>
      <c r="AP460" s="5"/>
      <c r="AQ460" s="5"/>
      <c r="AR460" s="5"/>
      <c r="AS460" s="5"/>
      <c r="AT460" s="5"/>
      <c r="AU460" s="5"/>
      <c r="AV460" s="5"/>
      <c r="AW460" s="5"/>
      <c r="AX460" s="5"/>
      <c r="BO460" s="5"/>
      <c r="BP460" s="5"/>
      <c r="BQ460" s="5"/>
      <c r="BR460" s="27" t="s">
        <v>190</v>
      </c>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27"/>
      <c r="CR460" s="5"/>
      <c r="CS460" s="5"/>
      <c r="CT460" s="5"/>
      <c r="CU460" s="5"/>
      <c r="CV460" s="5"/>
      <c r="CW460" s="5"/>
      <c r="CX460" s="5"/>
      <c r="CY460" s="5"/>
      <c r="CZ460" s="5"/>
      <c r="DA460" s="5"/>
      <c r="DB460" s="5"/>
      <c r="DC460" s="5"/>
      <c r="DD460" s="5"/>
      <c r="DE460" s="5"/>
      <c r="DF460" s="5"/>
      <c r="DG460" s="5"/>
      <c r="DH460" s="5"/>
      <c r="DI460" s="5"/>
      <c r="DJ460" s="5"/>
      <c r="DK460" s="5"/>
      <c r="DL460" s="5"/>
    </row>
    <row r="461" spans="1:119" ht="18.75" customHeight="1" x14ac:dyDescent="0.4">
      <c r="A461" s="5"/>
      <c r="B461" s="5"/>
      <c r="C461" s="5"/>
      <c r="D461" s="27"/>
      <c r="E461" s="5"/>
      <c r="F461" s="5"/>
      <c r="G461" s="5"/>
      <c r="H461" s="5"/>
      <c r="I461" s="5"/>
      <c r="J461" s="5"/>
      <c r="K461" s="5"/>
      <c r="L461" s="5"/>
      <c r="M461" s="5"/>
      <c r="N461" s="5"/>
      <c r="O461" s="5"/>
      <c r="P461" s="5"/>
      <c r="Q461" s="5"/>
      <c r="R461" s="5"/>
      <c r="S461" s="5"/>
      <c r="T461" s="5"/>
      <c r="U461" s="5"/>
      <c r="V461" s="5"/>
      <c r="W461" s="5"/>
      <c r="X461" s="5"/>
      <c r="Y461" s="5"/>
      <c r="Z461" s="5"/>
      <c r="AA461" s="5"/>
      <c r="AB461" s="5"/>
      <c r="AC461" s="27"/>
      <c r="AD461" s="5"/>
      <c r="AE461" s="5"/>
      <c r="AF461" s="5"/>
      <c r="AG461" s="5"/>
      <c r="AH461" s="5"/>
      <c r="AI461" s="5"/>
      <c r="AJ461" s="5"/>
      <c r="AK461" s="5"/>
      <c r="AL461" s="5"/>
      <c r="AM461" s="5"/>
      <c r="AN461" s="5"/>
      <c r="AO461" s="5"/>
      <c r="AP461" s="5"/>
      <c r="AQ461" s="5"/>
      <c r="AR461" s="5"/>
      <c r="AS461" s="5"/>
      <c r="AT461" s="5"/>
      <c r="AU461" s="5"/>
      <c r="AV461" s="5"/>
      <c r="AW461" s="5"/>
      <c r="AX461" s="5"/>
      <c r="BO461" s="5"/>
      <c r="BP461" s="5"/>
      <c r="BQ461" s="5"/>
      <c r="BR461" s="27"/>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27"/>
      <c r="CR461" s="5"/>
      <c r="CS461" s="5"/>
      <c r="CT461" s="5"/>
      <c r="CU461" s="5"/>
      <c r="CV461" s="5"/>
      <c r="CW461" s="5"/>
      <c r="CX461" s="5"/>
      <c r="CY461" s="5"/>
      <c r="CZ461" s="5"/>
      <c r="DA461" s="5"/>
      <c r="DB461" s="5"/>
      <c r="DC461" s="5"/>
      <c r="DD461" s="5"/>
      <c r="DE461" s="5"/>
      <c r="DF461" s="5"/>
      <c r="DG461" s="5"/>
      <c r="DH461" s="5"/>
      <c r="DI461" s="5"/>
      <c r="DJ461" s="5"/>
      <c r="DK461" s="5"/>
      <c r="DL461" s="5"/>
    </row>
    <row r="502" spans="1:195" ht="18.75" customHeight="1" x14ac:dyDescent="0.4">
      <c r="A502" s="304" t="s">
        <v>489</v>
      </c>
      <c r="B502" s="304"/>
      <c r="C502" s="304"/>
      <c r="D502" s="304"/>
      <c r="E502" s="304"/>
      <c r="F502" s="304"/>
      <c r="G502" s="304"/>
      <c r="H502" s="304"/>
      <c r="I502" s="304"/>
      <c r="J502" s="304"/>
      <c r="K502" s="304"/>
      <c r="L502" s="304"/>
      <c r="M502" s="304"/>
      <c r="N502" s="304"/>
      <c r="O502" s="304"/>
      <c r="P502" s="267"/>
      <c r="Q502" s="267"/>
      <c r="R502" s="267"/>
      <c r="S502" s="267"/>
      <c r="T502" s="267"/>
      <c r="U502" s="267"/>
      <c r="V502" s="267"/>
      <c r="W502" s="267"/>
      <c r="X502" s="267"/>
      <c r="Y502" s="267"/>
      <c r="Z502" s="267"/>
      <c r="AA502" s="267"/>
      <c r="AB502" s="267"/>
      <c r="AC502" s="267"/>
      <c r="AD502" s="267"/>
      <c r="AE502" s="267"/>
      <c r="AF502" s="267"/>
      <c r="AG502" s="267"/>
      <c r="AH502" s="267"/>
      <c r="AI502" s="267"/>
      <c r="AJ502" s="267"/>
      <c r="AK502" s="267"/>
      <c r="AL502" s="267"/>
      <c r="AM502" s="267"/>
      <c r="AN502" s="267"/>
      <c r="AO502" s="267"/>
      <c r="AP502" s="267"/>
      <c r="AQ502" s="267"/>
      <c r="AR502" s="267"/>
      <c r="AS502" s="267"/>
      <c r="AT502" s="267"/>
      <c r="AU502" s="267"/>
      <c r="AV502" s="267"/>
      <c r="AW502" s="267"/>
      <c r="AX502" s="267"/>
      <c r="AY502" s="267"/>
      <c r="AZ502" s="267"/>
      <c r="BA502" s="267"/>
      <c r="BB502" s="267"/>
      <c r="BC502" s="267"/>
      <c r="BD502" s="267"/>
      <c r="BE502" s="267"/>
      <c r="BF502" s="267"/>
      <c r="BG502" s="267"/>
      <c r="BH502" s="267"/>
      <c r="BI502" s="267"/>
      <c r="BJ502" s="267"/>
      <c r="BK502" s="267"/>
      <c r="BL502" s="267"/>
      <c r="BM502" s="267"/>
      <c r="BN502" s="267"/>
      <c r="BO502" s="267"/>
      <c r="BP502" s="267"/>
      <c r="BQ502" s="268" t="s">
        <v>466</v>
      </c>
      <c r="BR502" s="271"/>
      <c r="BS502" s="269"/>
      <c r="BT502" s="269"/>
      <c r="BU502" s="269"/>
      <c r="BV502" s="269"/>
      <c r="BW502" s="269"/>
      <c r="BX502" s="269"/>
      <c r="BY502" s="269"/>
      <c r="BZ502" s="269"/>
      <c r="CA502" s="269"/>
      <c r="CB502" s="269"/>
      <c r="CC502" s="269"/>
      <c r="CD502" s="269"/>
      <c r="CE502" s="269"/>
      <c r="CF502" s="269"/>
      <c r="CG502" s="269"/>
      <c r="CH502" s="269"/>
      <c r="CI502" s="269"/>
      <c r="CJ502" s="269"/>
      <c r="CK502" s="269"/>
      <c r="CL502" s="269"/>
      <c r="CM502" s="269"/>
      <c r="CN502" s="269"/>
      <c r="CO502" s="269"/>
      <c r="CP502" s="269"/>
      <c r="CQ502" s="269"/>
      <c r="CR502" s="269"/>
      <c r="CS502" s="269"/>
      <c r="CT502" s="269"/>
      <c r="CU502" s="269"/>
      <c r="CV502" s="269"/>
      <c r="CW502" s="269"/>
      <c r="CX502" s="269"/>
      <c r="CY502" s="269"/>
      <c r="CZ502" s="269"/>
      <c r="DA502" s="269"/>
      <c r="DB502" s="269"/>
      <c r="DC502" s="269"/>
      <c r="DD502" s="269"/>
      <c r="DE502" s="269"/>
      <c r="DF502" s="269"/>
      <c r="DG502" s="269"/>
      <c r="DH502" s="269"/>
      <c r="DI502" s="269"/>
      <c r="DJ502" s="267"/>
      <c r="DK502" s="267"/>
      <c r="DL502" s="267"/>
      <c r="DM502" s="267"/>
      <c r="DN502" s="267"/>
      <c r="DO502" s="267"/>
      <c r="DP502" s="267"/>
      <c r="DQ502" s="267"/>
      <c r="DR502" s="267"/>
      <c r="DS502" s="267"/>
      <c r="DT502" s="267"/>
      <c r="DU502" s="267"/>
      <c r="DV502" s="267"/>
      <c r="DW502" s="267"/>
      <c r="DX502" s="267"/>
      <c r="DY502" s="267"/>
      <c r="DZ502" s="267"/>
      <c r="EA502" s="267"/>
      <c r="EB502" s="267"/>
    </row>
    <row r="503" spans="1:195" ht="18.75" customHeight="1" x14ac:dyDescent="0.4">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c r="AB503" s="58"/>
      <c r="BE503" s="371" t="s">
        <v>263</v>
      </c>
      <c r="BF503" s="372"/>
      <c r="BG503" s="372"/>
      <c r="BH503" s="372"/>
      <c r="BI503" s="372"/>
      <c r="BJ503" s="372"/>
      <c r="BK503" s="372"/>
      <c r="BL503" s="373"/>
      <c r="BM503" s="58"/>
      <c r="BN503" s="58"/>
      <c r="BO503" s="58"/>
      <c r="BP503" s="58"/>
      <c r="BQ503" s="58"/>
      <c r="BR503" s="58"/>
      <c r="BS503" s="58"/>
      <c r="BT503" s="58"/>
      <c r="BU503" s="58"/>
      <c r="BV503" s="58"/>
      <c r="BW503" s="58"/>
      <c r="BX503" s="58"/>
      <c r="BY503" s="58"/>
      <c r="BZ503" s="58"/>
      <c r="CA503" s="58"/>
      <c r="CB503" s="58"/>
      <c r="CC503" s="58"/>
      <c r="CD503" s="58"/>
      <c r="CE503" s="58"/>
      <c r="CF503" s="58"/>
      <c r="CG503" s="58"/>
      <c r="CH503" s="58"/>
      <c r="CI503" s="58"/>
      <c r="CJ503" s="58"/>
      <c r="CK503" s="58"/>
      <c r="CL503" s="58"/>
      <c r="CM503" s="58"/>
      <c r="CN503" s="58"/>
      <c r="CO503" s="58"/>
      <c r="CP503" s="58"/>
      <c r="DS503" s="371" t="s">
        <v>213</v>
      </c>
      <c r="DT503" s="372"/>
      <c r="DU503" s="372"/>
      <c r="DV503" s="372"/>
      <c r="DW503" s="372"/>
      <c r="DX503" s="372"/>
      <c r="DY503" s="372"/>
      <c r="DZ503" s="373"/>
      <c r="EA503" s="58"/>
      <c r="EB503" s="58"/>
    </row>
    <row r="504" spans="1:195" ht="18.75" customHeight="1" x14ac:dyDescent="0.4">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c r="AB504" s="58"/>
      <c r="BE504" s="374"/>
      <c r="BF504" s="375"/>
      <c r="BG504" s="375"/>
      <c r="BH504" s="375"/>
      <c r="BI504" s="375"/>
      <c r="BJ504" s="375"/>
      <c r="BK504" s="375"/>
      <c r="BL504" s="376"/>
      <c r="BM504" s="58"/>
      <c r="BN504" s="58"/>
      <c r="BO504" s="58"/>
      <c r="BP504" s="58"/>
      <c r="BQ504" s="58"/>
      <c r="BR504" s="58"/>
      <c r="BS504" s="58"/>
      <c r="BT504" s="58"/>
      <c r="BU504" s="58"/>
      <c r="BV504" s="58"/>
      <c r="BW504" s="58"/>
      <c r="BX504" s="58"/>
      <c r="BY504" s="58"/>
      <c r="BZ504" s="58"/>
      <c r="CA504" s="58"/>
      <c r="CB504" s="58"/>
      <c r="CC504" s="58"/>
      <c r="CD504" s="58"/>
      <c r="CE504" s="58"/>
      <c r="CF504" s="58"/>
      <c r="CG504" s="58"/>
      <c r="CH504" s="58"/>
      <c r="CI504" s="58"/>
      <c r="CJ504" s="58"/>
      <c r="CK504" s="58"/>
      <c r="CL504" s="58"/>
      <c r="CM504" s="58"/>
      <c r="CN504" s="58"/>
      <c r="CO504" s="58"/>
      <c r="CP504" s="58"/>
      <c r="DS504" s="374"/>
      <c r="DT504" s="375"/>
      <c r="DU504" s="375"/>
      <c r="DV504" s="375"/>
      <c r="DW504" s="375"/>
      <c r="DX504" s="375"/>
      <c r="DY504" s="375"/>
      <c r="DZ504" s="376"/>
      <c r="EA504" s="58"/>
      <c r="EB504" s="58"/>
    </row>
    <row r="505" spans="1:195" ht="18.75" customHeight="1" x14ac:dyDescent="0.4">
      <c r="A505" s="58"/>
      <c r="B505" s="58"/>
      <c r="C505" s="60" t="s">
        <v>88</v>
      </c>
      <c r="D505" s="60"/>
      <c r="E505" s="60"/>
      <c r="F505" s="60"/>
      <c r="G505" s="60"/>
      <c r="H505" s="60"/>
      <c r="I505" s="60"/>
      <c r="J505" s="60"/>
      <c r="K505" s="60"/>
      <c r="L505" s="60"/>
      <c r="M505" s="60"/>
      <c r="N505" s="60"/>
      <c r="O505" s="60"/>
      <c r="P505" s="60"/>
      <c r="Q505" s="60"/>
      <c r="R505" s="60"/>
      <c r="S505" s="60"/>
      <c r="T505" s="60"/>
      <c r="U505" s="60"/>
      <c r="V505" s="58"/>
      <c r="W505" s="101"/>
      <c r="X505" s="58"/>
      <c r="Y505" s="58"/>
      <c r="Z505" s="58"/>
      <c r="AA505" s="58"/>
      <c r="AB505" s="58"/>
      <c r="BM505" s="58"/>
      <c r="BN505" s="58"/>
      <c r="BO505" s="58"/>
      <c r="BP505" s="58"/>
      <c r="BQ505" s="60" t="s">
        <v>88</v>
      </c>
      <c r="BR505" s="60"/>
      <c r="BS505" s="60"/>
      <c r="BT505" s="60"/>
      <c r="BU505" s="60"/>
      <c r="BV505" s="60"/>
      <c r="BW505" s="60"/>
      <c r="BX505" s="60"/>
      <c r="BY505" s="60"/>
      <c r="BZ505" s="60"/>
      <c r="CA505" s="60"/>
      <c r="CB505" s="60"/>
      <c r="CC505" s="60"/>
      <c r="CD505" s="60"/>
      <c r="CE505" s="60"/>
      <c r="CF505" s="60"/>
      <c r="CG505" s="60"/>
      <c r="CH505" s="60"/>
      <c r="CI505" s="60"/>
      <c r="CJ505" s="58"/>
      <c r="CK505" s="101"/>
      <c r="CL505" s="58"/>
      <c r="CM505" s="58"/>
      <c r="CN505" s="58"/>
      <c r="CO505" s="58"/>
      <c r="CP505" s="58"/>
      <c r="EA505" s="58"/>
      <c r="EB505" s="58"/>
    </row>
    <row r="506" spans="1:195" s="271" customFormat="1" ht="18.75" customHeight="1" thickBot="1" x14ac:dyDescent="0.45">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c r="AO506" s="58"/>
      <c r="AP506" s="58"/>
      <c r="AQ506" s="58"/>
      <c r="AR506" s="58"/>
      <c r="AS506" s="58"/>
      <c r="AT506" s="58"/>
      <c r="AU506" s="58"/>
      <c r="AV506" s="58"/>
      <c r="AW506" s="58"/>
      <c r="AX506" s="58"/>
      <c r="AY506" s="58"/>
      <c r="AZ506" s="58"/>
      <c r="BA506" s="58"/>
      <c r="BB506" s="58"/>
      <c r="BC506" s="58"/>
      <c r="BD506" s="38"/>
      <c r="BE506" s="38"/>
      <c r="BF506" s="38"/>
      <c r="BG506" s="38"/>
      <c r="BH506" s="38"/>
      <c r="BI506" s="38"/>
      <c r="BJ506" s="38"/>
      <c r="BK506" s="38"/>
      <c r="BL506" s="38"/>
      <c r="BM506" s="58"/>
      <c r="BN506" s="58"/>
      <c r="BO506" s="58"/>
      <c r="BP506" s="58"/>
      <c r="BQ506" s="58"/>
      <c r="BR506" s="58"/>
      <c r="BS506" s="58"/>
      <c r="BT506" s="58"/>
      <c r="BU506" s="58"/>
      <c r="BV506" s="58"/>
      <c r="BW506" s="58"/>
      <c r="BX506" s="58"/>
      <c r="BY506" s="58"/>
      <c r="BZ506" s="58"/>
      <c r="CA506" s="58"/>
      <c r="CB506" s="58"/>
      <c r="CC506" s="58"/>
      <c r="CD506" s="58"/>
      <c r="CE506" s="58"/>
      <c r="CF506" s="58"/>
      <c r="CG506" s="58"/>
      <c r="CH506" s="58"/>
      <c r="CI506" s="58"/>
      <c r="CJ506" s="58"/>
      <c r="CK506" s="58"/>
      <c r="CL506" s="58"/>
      <c r="CM506" s="58"/>
      <c r="CN506" s="58"/>
      <c r="CO506" s="58"/>
      <c r="CP506" s="58"/>
      <c r="CQ506" s="58"/>
      <c r="CR506" s="58"/>
      <c r="CS506" s="58"/>
      <c r="CT506" s="58"/>
      <c r="CU506" s="58"/>
      <c r="CV506" s="58"/>
      <c r="CW506" s="58"/>
      <c r="CX506" s="58"/>
      <c r="CY506" s="58"/>
      <c r="CZ506" s="58"/>
      <c r="DA506" s="58"/>
      <c r="DB506" s="58"/>
      <c r="DC506" s="58"/>
      <c r="DD506" s="58"/>
      <c r="DE506" s="58"/>
      <c r="DF506" s="58"/>
      <c r="DG506" s="58"/>
      <c r="DH506" s="58"/>
      <c r="DI506" s="58"/>
      <c r="DJ506" s="58"/>
      <c r="DK506" s="58"/>
      <c r="DL506" s="58"/>
      <c r="DM506" s="58"/>
      <c r="DN506" s="58"/>
      <c r="DO506" s="58"/>
      <c r="DP506" s="58"/>
      <c r="DQ506" s="58"/>
      <c r="DR506" s="38"/>
      <c r="DS506" s="38"/>
      <c r="DT506" s="38"/>
      <c r="DU506" s="38"/>
      <c r="DV506" s="38"/>
      <c r="DW506" s="38"/>
      <c r="DX506" s="38"/>
      <c r="DY506" s="38"/>
      <c r="DZ506" s="38"/>
      <c r="EA506" s="58"/>
      <c r="EB506" s="58"/>
      <c r="EC506" s="267"/>
      <c r="ED506" s="267"/>
      <c r="EE506" s="270"/>
    </row>
    <row r="507" spans="1:195" s="236" customFormat="1" ht="18.75" customHeight="1" x14ac:dyDescent="0.4">
      <c r="A507" s="58"/>
      <c r="B507" s="58"/>
      <c r="C507" s="58"/>
      <c r="D507" s="58"/>
      <c r="E507" s="58"/>
      <c r="F507" s="58"/>
      <c r="G507" s="523" t="s">
        <v>412</v>
      </c>
      <c r="H507" s="524"/>
      <c r="I507" s="524"/>
      <c r="J507" s="524"/>
      <c r="K507" s="524"/>
      <c r="L507" s="524"/>
      <c r="M507" s="524"/>
      <c r="N507" s="524"/>
      <c r="O507" s="524"/>
      <c r="P507" s="524"/>
      <c r="Q507" s="524"/>
      <c r="R507" s="524"/>
      <c r="S507" s="524"/>
      <c r="T507" s="524"/>
      <c r="U507" s="524"/>
      <c r="V507" s="524"/>
      <c r="W507" s="524"/>
      <c r="X507" s="524"/>
      <c r="Y507" s="524"/>
      <c r="Z507" s="524"/>
      <c r="AA507" s="524"/>
      <c r="AB507" s="524"/>
      <c r="AC507" s="524"/>
      <c r="AD507" s="524"/>
      <c r="AE507" s="524"/>
      <c r="AF507" s="524"/>
      <c r="AG507" s="524"/>
      <c r="AH507" s="524"/>
      <c r="AI507" s="524"/>
      <c r="AJ507" s="524"/>
      <c r="AK507" s="524"/>
      <c r="AL507" s="524"/>
      <c r="AM507" s="524"/>
      <c r="AN507" s="524"/>
      <c r="AO507" s="524"/>
      <c r="AP507" s="524"/>
      <c r="AQ507" s="524"/>
      <c r="AR507" s="524"/>
      <c r="AS507" s="524"/>
      <c r="AT507" s="524"/>
      <c r="AU507" s="524"/>
      <c r="AV507" s="524"/>
      <c r="AW507" s="524"/>
      <c r="AX507" s="524"/>
      <c r="AY507" s="524"/>
      <c r="AZ507" s="524"/>
      <c r="BA507" s="525"/>
      <c r="BB507" s="177"/>
      <c r="BC507" s="58"/>
      <c r="BD507" s="58"/>
      <c r="BE507" s="529" t="s">
        <v>89</v>
      </c>
      <c r="BF507" s="504"/>
      <c r="BG507" s="504"/>
      <c r="BH507" s="504"/>
      <c r="BI507" s="504"/>
      <c r="BJ507" s="504"/>
      <c r="BK507" s="504"/>
      <c r="BL507" s="506"/>
      <c r="BM507" s="58"/>
      <c r="BN507" s="58"/>
      <c r="BO507" s="58"/>
      <c r="BP507" s="58"/>
      <c r="BQ507" s="58"/>
      <c r="BR507" s="58"/>
      <c r="BS507" s="58"/>
      <c r="BT507" s="58"/>
      <c r="BU507" s="523" t="s">
        <v>412</v>
      </c>
      <c r="BV507" s="524"/>
      <c r="BW507" s="524"/>
      <c r="BX507" s="524"/>
      <c r="BY507" s="524"/>
      <c r="BZ507" s="524"/>
      <c r="CA507" s="524"/>
      <c r="CB507" s="524"/>
      <c r="CC507" s="524"/>
      <c r="CD507" s="524"/>
      <c r="CE507" s="524"/>
      <c r="CF507" s="524"/>
      <c r="CG507" s="524"/>
      <c r="CH507" s="524"/>
      <c r="CI507" s="524"/>
      <c r="CJ507" s="524"/>
      <c r="CK507" s="524"/>
      <c r="CL507" s="524"/>
      <c r="CM507" s="524"/>
      <c r="CN507" s="524"/>
      <c r="CO507" s="524"/>
      <c r="CP507" s="524"/>
      <c r="CQ507" s="524"/>
      <c r="CR507" s="524"/>
      <c r="CS507" s="524"/>
      <c r="CT507" s="524"/>
      <c r="CU507" s="524"/>
      <c r="CV507" s="524"/>
      <c r="CW507" s="524"/>
      <c r="CX507" s="524"/>
      <c r="CY507" s="524"/>
      <c r="CZ507" s="524"/>
      <c r="DA507" s="524"/>
      <c r="DB507" s="524"/>
      <c r="DC507" s="524"/>
      <c r="DD507" s="524"/>
      <c r="DE507" s="524"/>
      <c r="DF507" s="524"/>
      <c r="DG507" s="524"/>
      <c r="DH507" s="524"/>
      <c r="DI507" s="524"/>
      <c r="DJ507" s="524"/>
      <c r="DK507" s="524"/>
      <c r="DL507" s="524"/>
      <c r="DM507" s="524"/>
      <c r="DN507" s="524"/>
      <c r="DO507" s="525"/>
      <c r="DP507" s="177"/>
      <c r="DQ507" s="58"/>
      <c r="DR507" s="58"/>
      <c r="DS507" s="529" t="s">
        <v>89</v>
      </c>
      <c r="DT507" s="504"/>
      <c r="DU507" s="504"/>
      <c r="DV507" s="504"/>
      <c r="DW507" s="504"/>
      <c r="DX507" s="504"/>
      <c r="DY507" s="504"/>
      <c r="DZ507" s="506"/>
      <c r="EA507" s="58"/>
      <c r="EB507" s="58"/>
      <c r="EC507" s="58"/>
      <c r="ED507" s="187"/>
      <c r="EE507" s="206"/>
      <c r="EF507" s="206"/>
      <c r="EG507" s="206"/>
      <c r="EH507" s="206"/>
      <c r="EI507" s="206"/>
      <c r="EJ507" s="206"/>
      <c r="EK507" s="206"/>
      <c r="EL507" s="206"/>
      <c r="EM507" s="206"/>
      <c r="EN507" s="206"/>
      <c r="EO507" s="206"/>
      <c r="EP507" s="206"/>
      <c r="EQ507" s="206"/>
      <c r="ER507" s="206"/>
      <c r="ES507" s="206"/>
      <c r="ET507" s="206"/>
      <c r="EU507" s="206"/>
      <c r="EV507" s="206"/>
      <c r="EW507" s="206"/>
      <c r="EX507" s="206"/>
      <c r="EY507" s="206"/>
      <c r="EZ507" s="206"/>
      <c r="FA507" s="206"/>
      <c r="FB507" s="206"/>
      <c r="FC507" s="206"/>
      <c r="FD507" s="206"/>
      <c r="FE507" s="206"/>
      <c r="FF507" s="206"/>
      <c r="FG507" s="206"/>
      <c r="FH507" s="206"/>
      <c r="FI507" s="206"/>
      <c r="FJ507" s="206"/>
      <c r="FK507" s="206"/>
      <c r="FL507" s="206"/>
      <c r="FM507" s="206"/>
      <c r="FN507" s="206"/>
      <c r="FO507" s="206"/>
      <c r="FP507" s="206"/>
      <c r="FQ507" s="206"/>
      <c r="FR507" s="206"/>
      <c r="FS507" s="206"/>
      <c r="FT507" s="206"/>
      <c r="FU507" s="206"/>
      <c r="FV507" s="206"/>
      <c r="FW507" s="206"/>
      <c r="FX507" s="206"/>
      <c r="FY507" s="206"/>
      <c r="FZ507" s="206"/>
      <c r="GA507" s="206"/>
      <c r="GB507" s="206"/>
      <c r="GC507" s="206"/>
      <c r="GD507" s="206"/>
      <c r="GE507" s="206"/>
      <c r="GF507" s="206"/>
      <c r="GG507" s="206"/>
      <c r="GH507" s="206"/>
      <c r="GI507" s="206"/>
      <c r="GJ507" s="206"/>
      <c r="GK507" s="206"/>
      <c r="GL507" s="206"/>
      <c r="GM507" s="206"/>
    </row>
    <row r="508" spans="1:195" s="236" customFormat="1" ht="18.75" customHeight="1" thickBot="1" x14ac:dyDescent="0.45">
      <c r="A508" s="58"/>
      <c r="B508" s="58"/>
      <c r="C508" s="58"/>
      <c r="D508" s="58"/>
      <c r="E508" s="58"/>
      <c r="F508" s="58"/>
      <c r="G508" s="526"/>
      <c r="H508" s="527"/>
      <c r="I508" s="527"/>
      <c r="J508" s="527"/>
      <c r="K508" s="527"/>
      <c r="L508" s="527"/>
      <c r="M508" s="527"/>
      <c r="N508" s="527"/>
      <c r="O508" s="527"/>
      <c r="P508" s="527"/>
      <c r="Q508" s="527"/>
      <c r="R508" s="527"/>
      <c r="S508" s="527"/>
      <c r="T508" s="527"/>
      <c r="U508" s="527"/>
      <c r="V508" s="527"/>
      <c r="W508" s="527"/>
      <c r="X508" s="527"/>
      <c r="Y508" s="527"/>
      <c r="Z508" s="527"/>
      <c r="AA508" s="527"/>
      <c r="AB508" s="527"/>
      <c r="AC508" s="527"/>
      <c r="AD508" s="527"/>
      <c r="AE508" s="527"/>
      <c r="AF508" s="527"/>
      <c r="AG508" s="527"/>
      <c r="AH508" s="527"/>
      <c r="AI508" s="527"/>
      <c r="AJ508" s="527"/>
      <c r="AK508" s="527"/>
      <c r="AL508" s="527"/>
      <c r="AM508" s="527"/>
      <c r="AN508" s="527"/>
      <c r="AO508" s="527"/>
      <c r="AP508" s="527"/>
      <c r="AQ508" s="527"/>
      <c r="AR508" s="527"/>
      <c r="AS508" s="527"/>
      <c r="AT508" s="527"/>
      <c r="AU508" s="527"/>
      <c r="AV508" s="527"/>
      <c r="AW508" s="527"/>
      <c r="AX508" s="527"/>
      <c r="AY508" s="527"/>
      <c r="AZ508" s="527"/>
      <c r="BA508" s="528"/>
      <c r="BB508" s="177"/>
      <c r="BC508" s="58"/>
      <c r="BD508" s="58"/>
      <c r="BE508" s="530"/>
      <c r="BF508" s="505"/>
      <c r="BG508" s="505"/>
      <c r="BH508" s="505"/>
      <c r="BI508" s="505"/>
      <c r="BJ508" s="505"/>
      <c r="BK508" s="505"/>
      <c r="BL508" s="508"/>
      <c r="BM508" s="58"/>
      <c r="BN508" s="58"/>
      <c r="BO508" s="58"/>
      <c r="BP508" s="58"/>
      <c r="BQ508" s="58"/>
      <c r="BR508" s="58"/>
      <c r="BS508" s="58"/>
      <c r="BT508" s="58"/>
      <c r="BU508" s="526"/>
      <c r="BV508" s="527"/>
      <c r="BW508" s="527"/>
      <c r="BX508" s="527"/>
      <c r="BY508" s="527"/>
      <c r="BZ508" s="527"/>
      <c r="CA508" s="527"/>
      <c r="CB508" s="527"/>
      <c r="CC508" s="527"/>
      <c r="CD508" s="527"/>
      <c r="CE508" s="527"/>
      <c r="CF508" s="527"/>
      <c r="CG508" s="527"/>
      <c r="CH508" s="527"/>
      <c r="CI508" s="527"/>
      <c r="CJ508" s="527"/>
      <c r="CK508" s="527"/>
      <c r="CL508" s="527"/>
      <c r="CM508" s="527"/>
      <c r="CN508" s="527"/>
      <c r="CO508" s="527"/>
      <c r="CP508" s="527"/>
      <c r="CQ508" s="527"/>
      <c r="CR508" s="527"/>
      <c r="CS508" s="527"/>
      <c r="CT508" s="527"/>
      <c r="CU508" s="527"/>
      <c r="CV508" s="527"/>
      <c r="CW508" s="527"/>
      <c r="CX508" s="527"/>
      <c r="CY508" s="527"/>
      <c r="CZ508" s="527"/>
      <c r="DA508" s="527"/>
      <c r="DB508" s="527"/>
      <c r="DC508" s="527"/>
      <c r="DD508" s="527"/>
      <c r="DE508" s="527"/>
      <c r="DF508" s="527"/>
      <c r="DG508" s="527"/>
      <c r="DH508" s="527"/>
      <c r="DI508" s="527"/>
      <c r="DJ508" s="527"/>
      <c r="DK508" s="527"/>
      <c r="DL508" s="527"/>
      <c r="DM508" s="527"/>
      <c r="DN508" s="527"/>
      <c r="DO508" s="528"/>
      <c r="DP508" s="177"/>
      <c r="DQ508" s="58"/>
      <c r="DR508" s="58"/>
      <c r="DS508" s="530"/>
      <c r="DT508" s="505"/>
      <c r="DU508" s="505"/>
      <c r="DV508" s="505"/>
      <c r="DW508" s="505"/>
      <c r="DX508" s="505"/>
      <c r="DY508" s="505"/>
      <c r="DZ508" s="508"/>
      <c r="EA508" s="58"/>
      <c r="EB508" s="58"/>
      <c r="EC508" s="58"/>
      <c r="ED508" s="187"/>
      <c r="EE508" s="206"/>
      <c r="EF508" s="206"/>
      <c r="EG508" s="206"/>
      <c r="EH508" s="206"/>
      <c r="EI508" s="206"/>
      <c r="EJ508" s="206"/>
      <c r="EK508" s="206"/>
      <c r="EL508" s="206"/>
      <c r="EM508" s="206"/>
      <c r="EN508" s="206"/>
      <c r="EO508" s="206"/>
      <c r="EP508" s="206"/>
      <c r="EQ508" s="206"/>
      <c r="ER508" s="206"/>
      <c r="ES508" s="206"/>
      <c r="ET508" s="206"/>
      <c r="EU508" s="206"/>
      <c r="EV508" s="206"/>
      <c r="EW508" s="206"/>
      <c r="EX508" s="206"/>
      <c r="EY508" s="206"/>
      <c r="EZ508" s="206"/>
      <c r="FA508" s="206"/>
      <c r="FB508" s="206"/>
      <c r="FC508" s="206"/>
      <c r="FD508" s="206"/>
      <c r="FE508" s="206"/>
      <c r="FF508" s="206"/>
      <c r="FG508" s="206"/>
      <c r="FH508" s="206"/>
      <c r="FI508" s="206"/>
      <c r="FJ508" s="206"/>
      <c r="FK508" s="206"/>
      <c r="FL508" s="206"/>
      <c r="FM508" s="206"/>
      <c r="FN508" s="206"/>
      <c r="FO508" s="206"/>
      <c r="FP508" s="206"/>
      <c r="FQ508" s="206"/>
      <c r="FR508" s="206"/>
      <c r="FS508" s="206"/>
      <c r="FT508" s="206"/>
      <c r="FU508" s="206"/>
      <c r="FV508" s="206"/>
      <c r="FW508" s="206"/>
      <c r="FX508" s="206"/>
      <c r="FY508" s="206"/>
      <c r="FZ508" s="206"/>
      <c r="GA508" s="206"/>
      <c r="GB508" s="206"/>
      <c r="GC508" s="206"/>
      <c r="GD508" s="206"/>
      <c r="GE508" s="206"/>
      <c r="GF508" s="206"/>
      <c r="GG508" s="206"/>
      <c r="GH508" s="206"/>
      <c r="GI508" s="206"/>
      <c r="GJ508" s="206"/>
      <c r="GK508" s="206"/>
      <c r="GL508" s="206"/>
      <c r="GM508" s="206"/>
    </row>
    <row r="509" spans="1:195" s="236" customFormat="1" ht="37.5" customHeight="1" thickBot="1" x14ac:dyDescent="0.45">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c r="AO509" s="58"/>
      <c r="AP509" s="58"/>
      <c r="AQ509" s="58"/>
      <c r="AR509" s="58"/>
      <c r="AS509" s="58"/>
      <c r="AT509" s="58"/>
      <c r="AU509" s="58"/>
      <c r="AV509" s="58"/>
      <c r="AW509" s="58"/>
      <c r="AX509" s="58"/>
      <c r="AY509" s="58"/>
      <c r="AZ509" s="58"/>
      <c r="BA509" s="58"/>
      <c r="BB509" s="38"/>
      <c r="BC509" s="38"/>
      <c r="BD509" s="58"/>
      <c r="BE509" s="38"/>
      <c r="BF509" s="38"/>
      <c r="BG509" s="38"/>
      <c r="BH509" s="38"/>
      <c r="BI509" s="38"/>
      <c r="BJ509" s="38"/>
      <c r="BK509" s="38"/>
      <c r="BL509" s="38"/>
      <c r="BM509" s="58"/>
      <c r="BN509" s="58"/>
      <c r="BO509" s="58"/>
      <c r="BP509" s="58"/>
      <c r="BQ509" s="58"/>
      <c r="BR509" s="58"/>
      <c r="BS509" s="58"/>
      <c r="BT509" s="58"/>
      <c r="BU509" s="58"/>
      <c r="BV509" s="58"/>
      <c r="BW509" s="58"/>
      <c r="BX509" s="58"/>
      <c r="BY509" s="58"/>
      <c r="BZ509" s="58"/>
      <c r="CA509" s="58"/>
      <c r="CB509" s="58"/>
      <c r="CC509" s="58"/>
      <c r="CD509" s="58"/>
      <c r="CE509" s="58"/>
      <c r="CF509" s="58"/>
      <c r="CG509" s="58"/>
      <c r="CH509" s="58"/>
      <c r="CI509" s="58"/>
      <c r="CJ509" s="58"/>
      <c r="CK509" s="58"/>
      <c r="CL509" s="58"/>
      <c r="CM509" s="58"/>
      <c r="CN509" s="58"/>
      <c r="CO509" s="58"/>
      <c r="CP509" s="58"/>
      <c r="CQ509" s="58"/>
      <c r="CR509" s="58"/>
      <c r="CS509" s="58"/>
      <c r="CT509" s="58"/>
      <c r="CU509" s="58"/>
      <c r="CV509" s="58"/>
      <c r="CW509" s="58"/>
      <c r="CX509" s="58"/>
      <c r="CY509" s="58"/>
      <c r="CZ509" s="58"/>
      <c r="DA509" s="58"/>
      <c r="DB509" s="58"/>
      <c r="DC509" s="58"/>
      <c r="DD509" s="58"/>
      <c r="DE509" s="58"/>
      <c r="DF509" s="58"/>
      <c r="DG509" s="58"/>
      <c r="DH509" s="58"/>
      <c r="DI509" s="58"/>
      <c r="DJ509" s="58"/>
      <c r="DK509" s="58"/>
      <c r="DL509" s="58"/>
      <c r="DM509" s="58"/>
      <c r="DN509" s="58"/>
      <c r="DO509" s="58"/>
      <c r="DP509" s="38"/>
      <c r="DQ509" s="38"/>
      <c r="DR509" s="58"/>
      <c r="DS509" s="38"/>
      <c r="DT509" s="38"/>
      <c r="DU509" s="38"/>
      <c r="DV509" s="38"/>
      <c r="DW509" s="38"/>
      <c r="DX509" s="38"/>
      <c r="DY509" s="38"/>
      <c r="DZ509" s="38"/>
      <c r="EA509" s="58"/>
      <c r="EB509" s="58"/>
      <c r="EC509" s="58"/>
      <c r="ED509" s="187"/>
      <c r="EE509" s="206"/>
      <c r="EF509" s="206"/>
      <c r="EG509" s="206"/>
      <c r="EH509" s="206"/>
      <c r="EI509" s="206"/>
      <c r="EJ509" s="206"/>
      <c r="EK509" s="206"/>
      <c r="EL509" s="206"/>
      <c r="EM509" s="206"/>
      <c r="EN509" s="206"/>
      <c r="EO509" s="206"/>
      <c r="EP509" s="206"/>
      <c r="EQ509" s="206"/>
      <c r="ER509" s="206"/>
      <c r="ES509" s="206"/>
      <c r="ET509" s="206"/>
      <c r="EU509" s="206"/>
      <c r="EV509" s="206"/>
      <c r="EW509" s="206"/>
      <c r="EX509" s="206"/>
      <c r="EY509" s="206"/>
      <c r="EZ509" s="206"/>
      <c r="FA509" s="206"/>
      <c r="FB509" s="206"/>
      <c r="FC509" s="206"/>
      <c r="FD509" s="206"/>
      <c r="FE509" s="206"/>
      <c r="FF509" s="206"/>
      <c r="FG509" s="206"/>
      <c r="FH509" s="206"/>
      <c r="FI509" s="206"/>
      <c r="FJ509" s="206"/>
      <c r="FK509" s="206"/>
      <c r="FL509" s="206"/>
      <c r="FM509" s="206"/>
      <c r="FN509" s="206"/>
      <c r="FO509" s="206"/>
      <c r="FP509" s="206"/>
      <c r="FQ509" s="206"/>
      <c r="FR509" s="206"/>
      <c r="FS509" s="206"/>
      <c r="FT509" s="206"/>
      <c r="FU509" s="206"/>
      <c r="FV509" s="206"/>
      <c r="FW509" s="206"/>
      <c r="FX509" s="206"/>
      <c r="FY509" s="206"/>
      <c r="FZ509" s="206"/>
      <c r="GA509" s="206"/>
      <c r="GB509" s="206"/>
      <c r="GC509" s="206"/>
      <c r="GD509" s="206"/>
      <c r="GE509" s="206"/>
      <c r="GF509" s="206"/>
      <c r="GG509" s="206"/>
      <c r="GH509" s="206"/>
      <c r="GI509" s="206"/>
      <c r="GJ509" s="206"/>
      <c r="GK509" s="206"/>
      <c r="GL509" s="206"/>
      <c r="GM509" s="206"/>
    </row>
    <row r="510" spans="1:195" s="236" customFormat="1" ht="9.75" customHeight="1" thickBot="1" x14ac:dyDescent="0.45">
      <c r="A510" s="58"/>
      <c r="B510" s="58"/>
      <c r="C510" s="58"/>
      <c r="D510" s="58"/>
      <c r="E510" s="58"/>
      <c r="F510" s="58"/>
      <c r="G510" s="509" t="s">
        <v>413</v>
      </c>
      <c r="H510" s="515"/>
      <c r="I510" s="515"/>
      <c r="J510" s="515"/>
      <c r="K510" s="515"/>
      <c r="L510" s="515"/>
      <c r="M510" s="515"/>
      <c r="N510" s="515"/>
      <c r="O510" s="515"/>
      <c r="P510" s="515"/>
      <c r="Q510" s="515"/>
      <c r="R510" s="515"/>
      <c r="S510" s="515"/>
      <c r="T510" s="515"/>
      <c r="U510" s="515"/>
      <c r="V510" s="515"/>
      <c r="W510" s="103"/>
      <c r="X510" s="103"/>
      <c r="Y510" s="102"/>
      <c r="Z510" s="102"/>
      <c r="AA510" s="103"/>
      <c r="AB510" s="104"/>
      <c r="AC510" s="104"/>
      <c r="AD510" s="104"/>
      <c r="AE510" s="104"/>
      <c r="AF510" s="104"/>
      <c r="AG510" s="104"/>
      <c r="AH510" s="104"/>
      <c r="AI510" s="104"/>
      <c r="AJ510" s="104"/>
      <c r="AK510" s="104"/>
      <c r="AL510" s="104"/>
      <c r="AM510" s="104"/>
      <c r="AN510" s="104"/>
      <c r="AO510" s="104"/>
      <c r="AP510" s="104"/>
      <c r="AQ510" s="104"/>
      <c r="AR510" s="104"/>
      <c r="AS510" s="104"/>
      <c r="AT510" s="104"/>
      <c r="AU510" s="104"/>
      <c r="AV510" s="104"/>
      <c r="AW510" s="104"/>
      <c r="AX510" s="104"/>
      <c r="AY510" s="104"/>
      <c r="AZ510" s="104"/>
      <c r="BA510" s="105"/>
      <c r="BB510" s="58"/>
      <c r="BC510" s="58"/>
      <c r="BD510" s="58"/>
      <c r="BE510" s="162"/>
      <c r="BF510" s="162"/>
      <c r="BG510" s="162"/>
      <c r="BH510" s="162"/>
      <c r="BI510" s="162"/>
      <c r="BJ510" s="162"/>
      <c r="BK510" s="162"/>
      <c r="BL510" s="162"/>
      <c r="BM510" s="58"/>
      <c r="BN510" s="58"/>
      <c r="BO510" s="58"/>
      <c r="BP510" s="58"/>
      <c r="BQ510" s="58"/>
      <c r="BR510" s="58"/>
      <c r="BS510" s="58"/>
      <c r="BT510" s="58"/>
      <c r="BU510" s="509" t="s">
        <v>413</v>
      </c>
      <c r="BV510" s="515"/>
      <c r="BW510" s="515"/>
      <c r="BX510" s="515"/>
      <c r="BY510" s="515"/>
      <c r="BZ510" s="515"/>
      <c r="CA510" s="515"/>
      <c r="CB510" s="515"/>
      <c r="CC510" s="515"/>
      <c r="CD510" s="515"/>
      <c r="CE510" s="515"/>
      <c r="CF510" s="515"/>
      <c r="CG510" s="515"/>
      <c r="CH510" s="515"/>
      <c r="CI510" s="515"/>
      <c r="CJ510" s="515"/>
      <c r="CK510" s="103"/>
      <c r="CL510" s="103"/>
      <c r="CM510" s="102"/>
      <c r="CN510" s="102"/>
      <c r="CO510" s="103"/>
      <c r="CP510" s="104"/>
      <c r="CQ510" s="104"/>
      <c r="CR510" s="104"/>
      <c r="CS510" s="104"/>
      <c r="CT510" s="104"/>
      <c r="CU510" s="104"/>
      <c r="CV510" s="104"/>
      <c r="CW510" s="104"/>
      <c r="CX510" s="104"/>
      <c r="CY510" s="104"/>
      <c r="CZ510" s="104"/>
      <c r="DA510" s="104"/>
      <c r="DB510" s="104"/>
      <c r="DC510" s="104"/>
      <c r="DD510" s="104"/>
      <c r="DE510" s="104"/>
      <c r="DF510" s="104"/>
      <c r="DG510" s="104"/>
      <c r="DH510" s="104"/>
      <c r="DI510" s="104"/>
      <c r="DJ510" s="104"/>
      <c r="DK510" s="104"/>
      <c r="DL510" s="104"/>
      <c r="DM510" s="104"/>
      <c r="DN510" s="104"/>
      <c r="DO510" s="105"/>
      <c r="DP510" s="58"/>
      <c r="DQ510" s="58"/>
      <c r="DR510" s="58"/>
      <c r="DS510" s="162"/>
      <c r="DT510" s="162"/>
      <c r="DU510" s="162"/>
      <c r="DV510" s="162"/>
      <c r="DW510" s="162"/>
      <c r="DX510" s="162"/>
      <c r="DY510" s="162"/>
      <c r="DZ510" s="162"/>
      <c r="EA510" s="58"/>
      <c r="EB510" s="58"/>
      <c r="EC510" s="58"/>
      <c r="ED510" s="187"/>
      <c r="EE510" s="206"/>
      <c r="EF510" s="206"/>
      <c r="EG510" s="206"/>
      <c r="EH510" s="206"/>
      <c r="EI510" s="206"/>
      <c r="EJ510" s="206"/>
      <c r="EK510" s="206"/>
      <c r="EL510" s="206"/>
      <c r="EM510" s="206"/>
      <c r="EN510" s="206"/>
      <c r="EO510" s="206"/>
      <c r="EP510" s="206"/>
      <c r="EQ510" s="206"/>
      <c r="ER510" s="206"/>
      <c r="ES510" s="206"/>
      <c r="ET510" s="206"/>
      <c r="EU510" s="206"/>
      <c r="EV510" s="206"/>
      <c r="EW510" s="206"/>
      <c r="EX510" s="206"/>
      <c r="EY510" s="206"/>
      <c r="EZ510" s="206"/>
      <c r="FA510" s="206"/>
      <c r="FB510" s="206"/>
      <c r="FC510" s="206"/>
      <c r="FD510" s="206"/>
      <c r="FE510" s="206"/>
      <c r="FF510" s="206"/>
      <c r="FG510" s="206"/>
      <c r="FH510" s="206"/>
      <c r="FI510" s="206"/>
      <c r="FJ510" s="206"/>
      <c r="FK510" s="206"/>
      <c r="FL510" s="206"/>
      <c r="FM510" s="206"/>
      <c r="FN510" s="206"/>
      <c r="FO510" s="206"/>
      <c r="FP510" s="206"/>
      <c r="FQ510" s="206"/>
      <c r="FR510" s="206"/>
      <c r="FS510" s="206"/>
      <c r="FT510" s="206"/>
      <c r="FU510" s="206"/>
      <c r="FV510" s="206"/>
      <c r="FW510" s="206"/>
      <c r="FX510" s="206"/>
      <c r="FY510" s="206"/>
      <c r="FZ510" s="206"/>
      <c r="GA510" s="206"/>
      <c r="GB510" s="206"/>
      <c r="GC510" s="206"/>
      <c r="GD510" s="206"/>
      <c r="GE510" s="206"/>
      <c r="GF510" s="206"/>
      <c r="GG510" s="206"/>
      <c r="GH510" s="206"/>
      <c r="GI510" s="206"/>
      <c r="GJ510" s="206"/>
      <c r="GK510" s="206"/>
      <c r="GL510" s="206"/>
      <c r="GM510" s="206"/>
    </row>
    <row r="511" spans="1:195" s="236" customFormat="1" ht="18.75" customHeight="1" x14ac:dyDescent="0.4">
      <c r="A511" s="58"/>
      <c r="B511" s="58"/>
      <c r="C511" s="58"/>
      <c r="D511" s="58"/>
      <c r="E511" s="58"/>
      <c r="F511" s="58"/>
      <c r="G511" s="516"/>
      <c r="H511" s="517"/>
      <c r="I511" s="517"/>
      <c r="J511" s="517"/>
      <c r="K511" s="517"/>
      <c r="L511" s="517"/>
      <c r="M511" s="517"/>
      <c r="N511" s="517"/>
      <c r="O511" s="517"/>
      <c r="P511" s="517"/>
      <c r="Q511" s="517"/>
      <c r="R511" s="517"/>
      <c r="S511" s="517"/>
      <c r="T511" s="517"/>
      <c r="U511" s="517"/>
      <c r="V511" s="517"/>
      <c r="W511" s="92"/>
      <c r="X511" s="92"/>
      <c r="Y511" s="101"/>
      <c r="Z511" s="490" t="s">
        <v>414</v>
      </c>
      <c r="AA511" s="491"/>
      <c r="AB511" s="491"/>
      <c r="AC511" s="491"/>
      <c r="AD511" s="491"/>
      <c r="AE511" s="491"/>
      <c r="AF511" s="491"/>
      <c r="AG511" s="491"/>
      <c r="AH511" s="491"/>
      <c r="AI511" s="491"/>
      <c r="AJ511" s="491"/>
      <c r="AK511" s="491"/>
      <c r="AL511" s="491"/>
      <c r="AM511" s="491"/>
      <c r="AN511" s="491"/>
      <c r="AO511" s="491"/>
      <c r="AP511" s="491"/>
      <c r="AQ511" s="491"/>
      <c r="AR511" s="491"/>
      <c r="AS511" s="491"/>
      <c r="AT511" s="491"/>
      <c r="AU511" s="491"/>
      <c r="AV511" s="491"/>
      <c r="AW511" s="491"/>
      <c r="AX511" s="491"/>
      <c r="AY511" s="491"/>
      <c r="AZ511" s="492"/>
      <c r="BA511" s="106"/>
      <c r="BB511" s="58"/>
      <c r="BC511" s="58"/>
      <c r="BD511" s="58"/>
      <c r="BE511" s="499"/>
      <c r="BF511" s="500"/>
      <c r="BG511" s="504" t="s">
        <v>90</v>
      </c>
      <c r="BH511" s="504"/>
      <c r="BI511" s="500"/>
      <c r="BJ511" s="500"/>
      <c r="BK511" s="504" t="s">
        <v>91</v>
      </c>
      <c r="BL511" s="506"/>
      <c r="BM511" s="58"/>
      <c r="BN511" s="58"/>
      <c r="BO511" s="58"/>
      <c r="BP511" s="58"/>
      <c r="BQ511" s="58"/>
      <c r="BR511" s="58"/>
      <c r="BS511" s="58"/>
      <c r="BT511" s="58"/>
      <c r="BU511" s="516"/>
      <c r="BV511" s="517"/>
      <c r="BW511" s="517"/>
      <c r="BX511" s="517"/>
      <c r="BY511" s="517"/>
      <c r="BZ511" s="517"/>
      <c r="CA511" s="517"/>
      <c r="CB511" s="517"/>
      <c r="CC511" s="517"/>
      <c r="CD511" s="517"/>
      <c r="CE511" s="517"/>
      <c r="CF511" s="517"/>
      <c r="CG511" s="517"/>
      <c r="CH511" s="517"/>
      <c r="CI511" s="517"/>
      <c r="CJ511" s="517"/>
      <c r="CK511" s="92"/>
      <c r="CL511" s="92"/>
      <c r="CM511" s="101"/>
      <c r="CN511" s="490" t="s">
        <v>414</v>
      </c>
      <c r="CO511" s="491"/>
      <c r="CP511" s="491"/>
      <c r="CQ511" s="491"/>
      <c r="CR511" s="491"/>
      <c r="CS511" s="491"/>
      <c r="CT511" s="491"/>
      <c r="CU511" s="491"/>
      <c r="CV511" s="491"/>
      <c r="CW511" s="491"/>
      <c r="CX511" s="491"/>
      <c r="CY511" s="491"/>
      <c r="CZ511" s="491"/>
      <c r="DA511" s="491"/>
      <c r="DB511" s="491"/>
      <c r="DC511" s="491"/>
      <c r="DD511" s="491"/>
      <c r="DE511" s="491"/>
      <c r="DF511" s="491"/>
      <c r="DG511" s="491"/>
      <c r="DH511" s="491"/>
      <c r="DI511" s="491"/>
      <c r="DJ511" s="491"/>
      <c r="DK511" s="491"/>
      <c r="DL511" s="491"/>
      <c r="DM511" s="491"/>
      <c r="DN511" s="492"/>
      <c r="DO511" s="106"/>
      <c r="DP511" s="58"/>
      <c r="DQ511" s="58"/>
      <c r="DR511" s="58"/>
      <c r="DS511" s="499">
        <v>4</v>
      </c>
      <c r="DT511" s="500"/>
      <c r="DU511" s="504" t="s">
        <v>90</v>
      </c>
      <c r="DV511" s="504"/>
      <c r="DW511" s="500">
        <v>1</v>
      </c>
      <c r="DX511" s="500"/>
      <c r="DY511" s="504" t="s">
        <v>91</v>
      </c>
      <c r="DZ511" s="506"/>
      <c r="EA511" s="58"/>
      <c r="EB511" s="58"/>
      <c r="EC511" s="58"/>
      <c r="ED511" s="187"/>
      <c r="EE511" s="206"/>
      <c r="EF511" s="206"/>
      <c r="EG511" s="206"/>
      <c r="EH511" s="206"/>
      <c r="EI511" s="206"/>
      <c r="EJ511" s="206"/>
      <c r="EK511" s="206"/>
      <c r="EL511" s="206"/>
      <c r="EM511" s="206"/>
      <c r="EN511" s="206"/>
      <c r="EO511" s="206"/>
      <c r="EP511" s="206"/>
      <c r="EQ511" s="206"/>
      <c r="ER511" s="206"/>
      <c r="ES511" s="206"/>
      <c r="ET511" s="206"/>
      <c r="EU511" s="206"/>
      <c r="EV511" s="206"/>
      <c r="EW511" s="206"/>
      <c r="EX511" s="206"/>
      <c r="EY511" s="206"/>
      <c r="EZ511" s="206"/>
      <c r="FA511" s="206"/>
      <c r="FB511" s="206"/>
      <c r="FC511" s="206"/>
      <c r="FD511" s="206"/>
      <c r="FE511" s="206"/>
      <c r="FF511" s="206"/>
      <c r="FG511" s="206"/>
      <c r="FH511" s="206"/>
      <c r="FI511" s="206"/>
      <c r="FJ511" s="206"/>
      <c r="FK511" s="206"/>
      <c r="FL511" s="206"/>
      <c r="FM511" s="206"/>
      <c r="FN511" s="206"/>
      <c r="FO511" s="206"/>
      <c r="FP511" s="206"/>
      <c r="FQ511" s="206"/>
      <c r="FR511" s="206"/>
      <c r="FS511" s="206"/>
      <c r="FT511" s="206"/>
      <c r="FU511" s="206"/>
      <c r="FV511" s="206"/>
      <c r="FW511" s="206"/>
      <c r="FX511" s="206"/>
      <c r="FY511" s="206"/>
      <c r="FZ511" s="206"/>
      <c r="GA511" s="206"/>
      <c r="GB511" s="206"/>
      <c r="GC511" s="206"/>
      <c r="GD511" s="206"/>
      <c r="GE511" s="206"/>
      <c r="GF511" s="206"/>
      <c r="GG511" s="206"/>
      <c r="GH511" s="206"/>
      <c r="GI511" s="206"/>
      <c r="GJ511" s="206"/>
      <c r="GK511" s="206"/>
      <c r="GL511" s="206"/>
      <c r="GM511" s="206"/>
    </row>
    <row r="512" spans="1:195" s="236" customFormat="1" ht="18.75" customHeight="1" x14ac:dyDescent="0.4">
      <c r="A512" s="58"/>
      <c r="B512" s="58"/>
      <c r="C512" s="58"/>
      <c r="D512" s="58"/>
      <c r="E512" s="58"/>
      <c r="F512" s="58"/>
      <c r="G512" s="516"/>
      <c r="H512" s="517"/>
      <c r="I512" s="517"/>
      <c r="J512" s="517"/>
      <c r="K512" s="517"/>
      <c r="L512" s="517"/>
      <c r="M512" s="517"/>
      <c r="N512" s="517"/>
      <c r="O512" s="517"/>
      <c r="P512" s="517"/>
      <c r="Q512" s="517"/>
      <c r="R512" s="517"/>
      <c r="S512" s="517"/>
      <c r="T512" s="517"/>
      <c r="U512" s="517"/>
      <c r="V512" s="517"/>
      <c r="W512" s="92"/>
      <c r="X512" s="92"/>
      <c r="Y512" s="101"/>
      <c r="Z512" s="493"/>
      <c r="AA512" s="494"/>
      <c r="AB512" s="494"/>
      <c r="AC512" s="494"/>
      <c r="AD512" s="494"/>
      <c r="AE512" s="494"/>
      <c r="AF512" s="494"/>
      <c r="AG512" s="494"/>
      <c r="AH512" s="494"/>
      <c r="AI512" s="494"/>
      <c r="AJ512" s="494"/>
      <c r="AK512" s="494"/>
      <c r="AL512" s="494"/>
      <c r="AM512" s="494"/>
      <c r="AN512" s="494"/>
      <c r="AO512" s="494"/>
      <c r="AP512" s="494"/>
      <c r="AQ512" s="494"/>
      <c r="AR512" s="494"/>
      <c r="AS512" s="494"/>
      <c r="AT512" s="494"/>
      <c r="AU512" s="494"/>
      <c r="AV512" s="494"/>
      <c r="AW512" s="494"/>
      <c r="AX512" s="494"/>
      <c r="AY512" s="494"/>
      <c r="AZ512" s="495"/>
      <c r="BA512" s="169"/>
      <c r="BB512" s="162"/>
      <c r="BC512" s="58"/>
      <c r="BD512" s="58"/>
      <c r="BE512" s="501"/>
      <c r="BF512" s="406"/>
      <c r="BG512" s="405"/>
      <c r="BH512" s="405"/>
      <c r="BI512" s="406"/>
      <c r="BJ512" s="406"/>
      <c r="BK512" s="405"/>
      <c r="BL512" s="507"/>
      <c r="BM512" s="58"/>
      <c r="BN512" s="58"/>
      <c r="BO512" s="58"/>
      <c r="BP512" s="58"/>
      <c r="BQ512" s="58"/>
      <c r="BR512" s="58"/>
      <c r="BS512" s="58"/>
      <c r="BT512" s="58"/>
      <c r="BU512" s="516"/>
      <c r="BV512" s="517"/>
      <c r="BW512" s="517"/>
      <c r="BX512" s="517"/>
      <c r="BY512" s="517"/>
      <c r="BZ512" s="517"/>
      <c r="CA512" s="517"/>
      <c r="CB512" s="517"/>
      <c r="CC512" s="517"/>
      <c r="CD512" s="517"/>
      <c r="CE512" s="517"/>
      <c r="CF512" s="517"/>
      <c r="CG512" s="517"/>
      <c r="CH512" s="517"/>
      <c r="CI512" s="517"/>
      <c r="CJ512" s="517"/>
      <c r="CK512" s="92"/>
      <c r="CL512" s="92"/>
      <c r="CM512" s="101"/>
      <c r="CN512" s="493"/>
      <c r="CO512" s="494"/>
      <c r="CP512" s="494"/>
      <c r="CQ512" s="494"/>
      <c r="CR512" s="494"/>
      <c r="CS512" s="494"/>
      <c r="CT512" s="494"/>
      <c r="CU512" s="494"/>
      <c r="CV512" s="494"/>
      <c r="CW512" s="494"/>
      <c r="CX512" s="494"/>
      <c r="CY512" s="494"/>
      <c r="CZ512" s="494"/>
      <c r="DA512" s="494"/>
      <c r="DB512" s="494"/>
      <c r="DC512" s="494"/>
      <c r="DD512" s="494"/>
      <c r="DE512" s="494"/>
      <c r="DF512" s="494"/>
      <c r="DG512" s="494"/>
      <c r="DH512" s="494"/>
      <c r="DI512" s="494"/>
      <c r="DJ512" s="494"/>
      <c r="DK512" s="494"/>
      <c r="DL512" s="494"/>
      <c r="DM512" s="494"/>
      <c r="DN512" s="495"/>
      <c r="DO512" s="169"/>
      <c r="DP512" s="162"/>
      <c r="DQ512" s="58"/>
      <c r="DR512" s="58"/>
      <c r="DS512" s="501"/>
      <c r="DT512" s="406"/>
      <c r="DU512" s="405"/>
      <c r="DV512" s="405"/>
      <c r="DW512" s="406"/>
      <c r="DX512" s="406"/>
      <c r="DY512" s="405"/>
      <c r="DZ512" s="507"/>
      <c r="EA512" s="58"/>
      <c r="EB512" s="58"/>
      <c r="EC512" s="58"/>
      <c r="ED512" s="187"/>
      <c r="EE512" s="206"/>
      <c r="EF512" s="206"/>
      <c r="EG512" s="206"/>
      <c r="EH512" s="206"/>
      <c r="EI512" s="206"/>
      <c r="EJ512" s="206"/>
      <c r="EK512" s="206"/>
      <c r="EL512" s="206"/>
      <c r="EM512" s="206"/>
      <c r="EN512" s="206"/>
      <c r="EO512" s="206"/>
      <c r="EP512" s="206"/>
      <c r="EQ512" s="206"/>
      <c r="ER512" s="206"/>
      <c r="ES512" s="206"/>
      <c r="ET512" s="206"/>
      <c r="EU512" s="206"/>
      <c r="EV512" s="206"/>
      <c r="EW512" s="206"/>
      <c r="EX512" s="206"/>
      <c r="EY512" s="206"/>
      <c r="EZ512" s="206"/>
      <c r="FA512" s="206"/>
      <c r="FB512" s="206"/>
      <c r="FC512" s="206"/>
      <c r="FD512" s="206"/>
      <c r="FE512" s="206"/>
      <c r="FF512" s="206"/>
      <c r="FG512" s="206"/>
      <c r="FH512" s="206"/>
      <c r="FI512" s="206"/>
      <c r="FJ512" s="206"/>
      <c r="FK512" s="206"/>
      <c r="FL512" s="206"/>
      <c r="FM512" s="206"/>
      <c r="FN512" s="206"/>
      <c r="FO512" s="206"/>
      <c r="FP512" s="206"/>
      <c r="FQ512" s="206"/>
      <c r="FR512" s="206"/>
      <c r="FS512" s="206"/>
      <c r="FT512" s="206"/>
      <c r="FU512" s="206"/>
      <c r="FV512" s="206"/>
      <c r="FW512" s="206"/>
      <c r="FX512" s="206"/>
      <c r="FY512" s="206"/>
      <c r="FZ512" s="206"/>
      <c r="GA512" s="206"/>
      <c r="GB512" s="206"/>
      <c r="GC512" s="206"/>
      <c r="GD512" s="206"/>
      <c r="GE512" s="206"/>
      <c r="GF512" s="206"/>
      <c r="GG512" s="206"/>
      <c r="GH512" s="206"/>
      <c r="GI512" s="206"/>
      <c r="GJ512" s="206"/>
      <c r="GK512" s="206"/>
      <c r="GL512" s="206"/>
      <c r="GM512" s="206"/>
    </row>
    <row r="513" spans="1:195" s="236" customFormat="1" ht="18.75" customHeight="1" thickBot="1" x14ac:dyDescent="0.45">
      <c r="A513" s="58"/>
      <c r="B513" s="58"/>
      <c r="C513" s="58"/>
      <c r="D513" s="58"/>
      <c r="E513" s="58"/>
      <c r="F513" s="58"/>
      <c r="G513" s="516"/>
      <c r="H513" s="517"/>
      <c r="I513" s="517"/>
      <c r="J513" s="517"/>
      <c r="K513" s="517"/>
      <c r="L513" s="517"/>
      <c r="M513" s="517"/>
      <c r="N513" s="517"/>
      <c r="O513" s="517"/>
      <c r="P513" s="517"/>
      <c r="Q513" s="517"/>
      <c r="R513" s="517"/>
      <c r="S513" s="517"/>
      <c r="T513" s="517"/>
      <c r="U513" s="517"/>
      <c r="V513" s="517"/>
      <c r="W513" s="92"/>
      <c r="X513" s="92"/>
      <c r="Y513" s="101"/>
      <c r="Z513" s="496"/>
      <c r="AA513" s="497"/>
      <c r="AB513" s="497"/>
      <c r="AC513" s="497"/>
      <c r="AD513" s="497"/>
      <c r="AE513" s="497"/>
      <c r="AF513" s="497"/>
      <c r="AG513" s="497"/>
      <c r="AH513" s="497"/>
      <c r="AI513" s="497"/>
      <c r="AJ513" s="497"/>
      <c r="AK513" s="497"/>
      <c r="AL513" s="497"/>
      <c r="AM513" s="497"/>
      <c r="AN513" s="497"/>
      <c r="AO513" s="497"/>
      <c r="AP513" s="497"/>
      <c r="AQ513" s="497"/>
      <c r="AR513" s="497"/>
      <c r="AS513" s="497"/>
      <c r="AT513" s="497"/>
      <c r="AU513" s="497"/>
      <c r="AV513" s="497"/>
      <c r="AW513" s="497"/>
      <c r="AX513" s="497"/>
      <c r="AY513" s="497"/>
      <c r="AZ513" s="498"/>
      <c r="BA513" s="169"/>
      <c r="BB513" s="162"/>
      <c r="BC513" s="58"/>
      <c r="BD513" s="58"/>
      <c r="BE513" s="502"/>
      <c r="BF513" s="503"/>
      <c r="BG513" s="505"/>
      <c r="BH513" s="505"/>
      <c r="BI513" s="503"/>
      <c r="BJ513" s="503"/>
      <c r="BK513" s="505"/>
      <c r="BL513" s="508"/>
      <c r="BM513" s="58"/>
      <c r="BN513" s="58"/>
      <c r="BO513" s="58"/>
      <c r="BP513" s="58"/>
      <c r="BQ513" s="58"/>
      <c r="BR513" s="58"/>
      <c r="BS513" s="58"/>
      <c r="BT513" s="58"/>
      <c r="BU513" s="516"/>
      <c r="BV513" s="517"/>
      <c r="BW513" s="517"/>
      <c r="BX513" s="517"/>
      <c r="BY513" s="517"/>
      <c r="BZ513" s="517"/>
      <c r="CA513" s="517"/>
      <c r="CB513" s="517"/>
      <c r="CC513" s="517"/>
      <c r="CD513" s="517"/>
      <c r="CE513" s="517"/>
      <c r="CF513" s="517"/>
      <c r="CG513" s="517"/>
      <c r="CH513" s="517"/>
      <c r="CI513" s="517"/>
      <c r="CJ513" s="517"/>
      <c r="CK513" s="92"/>
      <c r="CL513" s="92"/>
      <c r="CM513" s="101"/>
      <c r="CN513" s="496"/>
      <c r="CO513" s="497"/>
      <c r="CP513" s="497"/>
      <c r="CQ513" s="497"/>
      <c r="CR513" s="497"/>
      <c r="CS513" s="497"/>
      <c r="CT513" s="497"/>
      <c r="CU513" s="497"/>
      <c r="CV513" s="497"/>
      <c r="CW513" s="497"/>
      <c r="CX513" s="497"/>
      <c r="CY513" s="497"/>
      <c r="CZ513" s="497"/>
      <c r="DA513" s="497"/>
      <c r="DB513" s="497"/>
      <c r="DC513" s="497"/>
      <c r="DD513" s="497"/>
      <c r="DE513" s="497"/>
      <c r="DF513" s="497"/>
      <c r="DG513" s="497"/>
      <c r="DH513" s="497"/>
      <c r="DI513" s="497"/>
      <c r="DJ513" s="497"/>
      <c r="DK513" s="497"/>
      <c r="DL513" s="497"/>
      <c r="DM513" s="497"/>
      <c r="DN513" s="498"/>
      <c r="DO513" s="169"/>
      <c r="DP513" s="162"/>
      <c r="DQ513" s="58"/>
      <c r="DR513" s="58"/>
      <c r="DS513" s="502"/>
      <c r="DT513" s="503"/>
      <c r="DU513" s="505"/>
      <c r="DV513" s="505"/>
      <c r="DW513" s="503"/>
      <c r="DX513" s="503"/>
      <c r="DY513" s="505"/>
      <c r="DZ513" s="508"/>
      <c r="EA513" s="58"/>
      <c r="EB513" s="58"/>
      <c r="EC513" s="58"/>
      <c r="ED513" s="187"/>
      <c r="EE513" s="206"/>
      <c r="EF513" s="206"/>
      <c r="EG513" s="206"/>
      <c r="EH513" s="206"/>
      <c r="EI513" s="206"/>
      <c r="EJ513" s="206"/>
      <c r="EK513" s="206"/>
      <c r="EL513" s="206"/>
      <c r="EM513" s="206"/>
      <c r="EN513" s="206"/>
      <c r="EO513" s="206"/>
      <c r="EP513" s="206"/>
      <c r="EQ513" s="206"/>
      <c r="ER513" s="206"/>
      <c r="ES513" s="206"/>
      <c r="ET513" s="206"/>
      <c r="EU513" s="206"/>
      <c r="EV513" s="206"/>
      <c r="EW513" s="206"/>
      <c r="EX513" s="206"/>
      <c r="EY513" s="206"/>
      <c r="EZ513" s="206"/>
      <c r="FA513" s="206"/>
      <c r="FB513" s="206"/>
      <c r="FC513" s="206"/>
      <c r="FD513" s="206"/>
      <c r="FE513" s="206"/>
      <c r="FF513" s="206"/>
      <c r="FG513" s="206"/>
      <c r="FH513" s="206"/>
      <c r="FI513" s="206"/>
      <c r="FJ513" s="206"/>
      <c r="FK513" s="206"/>
      <c r="FL513" s="206"/>
      <c r="FM513" s="206"/>
      <c r="FN513" s="206"/>
      <c r="FO513" s="206"/>
      <c r="FP513" s="206"/>
      <c r="FQ513" s="206"/>
      <c r="FR513" s="206"/>
      <c r="FS513" s="206"/>
      <c r="FT513" s="206"/>
      <c r="FU513" s="206"/>
      <c r="FV513" s="206"/>
      <c r="FW513" s="206"/>
      <c r="FX513" s="206"/>
      <c r="FY513" s="206"/>
      <c r="FZ513" s="206"/>
      <c r="GA513" s="206"/>
      <c r="GB513" s="206"/>
      <c r="GC513" s="206"/>
      <c r="GD513" s="206"/>
      <c r="GE513" s="206"/>
      <c r="GF513" s="206"/>
      <c r="GG513" s="206"/>
      <c r="GH513" s="206"/>
      <c r="GI513" s="206"/>
      <c r="GJ513" s="206"/>
      <c r="GK513" s="206"/>
      <c r="GL513" s="206"/>
      <c r="GM513" s="206"/>
    </row>
    <row r="514" spans="1:195" s="236" customFormat="1" ht="9.9499999999999993" customHeight="1" thickBot="1" x14ac:dyDescent="0.45">
      <c r="A514" s="58"/>
      <c r="B514" s="58"/>
      <c r="C514" s="58"/>
      <c r="D514" s="58"/>
      <c r="E514" s="58"/>
      <c r="F514" s="58"/>
      <c r="G514" s="518"/>
      <c r="H514" s="519"/>
      <c r="I514" s="519"/>
      <c r="J514" s="519"/>
      <c r="K514" s="519"/>
      <c r="L514" s="519"/>
      <c r="M514" s="519"/>
      <c r="N514" s="519"/>
      <c r="O514" s="519"/>
      <c r="P514" s="519"/>
      <c r="Q514" s="519"/>
      <c r="R514" s="519"/>
      <c r="S514" s="519"/>
      <c r="T514" s="519"/>
      <c r="U514" s="519"/>
      <c r="V514" s="519"/>
      <c r="W514" s="108"/>
      <c r="X514" s="108"/>
      <c r="Y514" s="107"/>
      <c r="Z514" s="107"/>
      <c r="AA514" s="108"/>
      <c r="AB514" s="170"/>
      <c r="AC514" s="109"/>
      <c r="AD514" s="170"/>
      <c r="AE514" s="170"/>
      <c r="AF514" s="170"/>
      <c r="AG514" s="170"/>
      <c r="AH514" s="170"/>
      <c r="AI514" s="170"/>
      <c r="AJ514" s="170"/>
      <c r="AK514" s="170"/>
      <c r="AL514" s="170"/>
      <c r="AM514" s="170"/>
      <c r="AN514" s="170"/>
      <c r="AO514" s="170"/>
      <c r="AP514" s="170"/>
      <c r="AQ514" s="170"/>
      <c r="AR514" s="170"/>
      <c r="AS514" s="170"/>
      <c r="AT514" s="170"/>
      <c r="AU514" s="170"/>
      <c r="AV514" s="170"/>
      <c r="AW514" s="170"/>
      <c r="AX514" s="170"/>
      <c r="AY514" s="170"/>
      <c r="AZ514" s="170"/>
      <c r="BA514" s="171"/>
      <c r="BB514" s="162"/>
      <c r="BC514" s="58"/>
      <c r="BD514" s="58"/>
      <c r="BE514" s="58"/>
      <c r="BF514" s="58"/>
      <c r="BG514" s="58"/>
      <c r="BH514" s="58"/>
      <c r="BI514" s="58"/>
      <c r="BJ514" s="58"/>
      <c r="BK514" s="58"/>
      <c r="BL514" s="58"/>
      <c r="BM514" s="58"/>
      <c r="BN514" s="58"/>
      <c r="BO514" s="58"/>
      <c r="BP514" s="58"/>
      <c r="BQ514" s="58"/>
      <c r="BR514" s="58"/>
      <c r="BS514" s="58"/>
      <c r="BT514" s="58"/>
      <c r="BU514" s="518"/>
      <c r="BV514" s="519"/>
      <c r="BW514" s="519"/>
      <c r="BX514" s="519"/>
      <c r="BY514" s="519"/>
      <c r="BZ514" s="519"/>
      <c r="CA514" s="519"/>
      <c r="CB514" s="519"/>
      <c r="CC514" s="519"/>
      <c r="CD514" s="519"/>
      <c r="CE514" s="519"/>
      <c r="CF514" s="519"/>
      <c r="CG514" s="519"/>
      <c r="CH514" s="519"/>
      <c r="CI514" s="519"/>
      <c r="CJ514" s="519"/>
      <c r="CK514" s="108"/>
      <c r="CL514" s="108"/>
      <c r="CM514" s="107"/>
      <c r="CN514" s="107"/>
      <c r="CO514" s="108"/>
      <c r="CP514" s="170"/>
      <c r="CQ514" s="109"/>
      <c r="CR514" s="170"/>
      <c r="CS514" s="170"/>
      <c r="CT514" s="170"/>
      <c r="CU514" s="170"/>
      <c r="CV514" s="170"/>
      <c r="CW514" s="170"/>
      <c r="CX514" s="170"/>
      <c r="CY514" s="170"/>
      <c r="CZ514" s="170"/>
      <c r="DA514" s="170"/>
      <c r="DB514" s="170"/>
      <c r="DC514" s="170"/>
      <c r="DD514" s="170"/>
      <c r="DE514" s="170"/>
      <c r="DF514" s="170"/>
      <c r="DG514" s="170"/>
      <c r="DH514" s="170"/>
      <c r="DI514" s="170"/>
      <c r="DJ514" s="170"/>
      <c r="DK514" s="170"/>
      <c r="DL514" s="170"/>
      <c r="DM514" s="170"/>
      <c r="DN514" s="170"/>
      <c r="DO514" s="171"/>
      <c r="DP514" s="162"/>
      <c r="DQ514" s="58"/>
      <c r="DR514" s="58"/>
      <c r="DS514" s="58"/>
      <c r="DT514" s="58"/>
      <c r="DU514" s="58"/>
      <c r="DV514" s="58"/>
      <c r="DW514" s="58"/>
      <c r="DX514" s="58"/>
      <c r="DY514" s="58"/>
      <c r="DZ514" s="58"/>
      <c r="EA514" s="58"/>
      <c r="EB514" s="58"/>
      <c r="EC514" s="58"/>
      <c r="ED514" s="187"/>
      <c r="EE514" s="206"/>
      <c r="EF514" s="206"/>
      <c r="EG514" s="206"/>
      <c r="EH514" s="206"/>
      <c r="EI514" s="206"/>
      <c r="EJ514" s="206"/>
      <c r="EK514" s="206"/>
      <c r="EL514" s="206"/>
      <c r="EM514" s="206"/>
      <c r="EN514" s="206"/>
      <c r="EO514" s="206"/>
      <c r="EP514" s="206"/>
      <c r="EQ514" s="206"/>
      <c r="ER514" s="206"/>
      <c r="ES514" s="206"/>
      <c r="ET514" s="206"/>
      <c r="EU514" s="206"/>
      <c r="EV514" s="206"/>
      <c r="EW514" s="206"/>
      <c r="EX514" s="206"/>
      <c r="EY514" s="206"/>
      <c r="EZ514" s="206"/>
      <c r="FA514" s="206"/>
      <c r="FB514" s="206"/>
      <c r="FC514" s="206"/>
      <c r="FD514" s="206"/>
      <c r="FE514" s="206"/>
      <c r="FF514" s="206"/>
      <c r="FG514" s="206"/>
      <c r="FH514" s="206"/>
      <c r="FI514" s="206"/>
      <c r="FJ514" s="206"/>
      <c r="FK514" s="206"/>
      <c r="FL514" s="206"/>
      <c r="FM514" s="206"/>
      <c r="FN514" s="206"/>
      <c r="FO514" s="206"/>
      <c r="FP514" s="206"/>
      <c r="FQ514" s="206"/>
      <c r="FR514" s="206"/>
      <c r="FS514" s="206"/>
      <c r="FT514" s="206"/>
      <c r="FU514" s="206"/>
      <c r="FV514" s="206"/>
      <c r="FW514" s="206"/>
      <c r="FX514" s="206"/>
      <c r="FY514" s="206"/>
      <c r="FZ514" s="206"/>
      <c r="GA514" s="206"/>
      <c r="GB514" s="206"/>
      <c r="GC514" s="206"/>
      <c r="GD514" s="206"/>
      <c r="GE514" s="206"/>
      <c r="GF514" s="206"/>
      <c r="GG514" s="206"/>
      <c r="GH514" s="206"/>
      <c r="GI514" s="206"/>
      <c r="GJ514" s="206"/>
      <c r="GK514" s="206"/>
      <c r="GL514" s="206"/>
      <c r="GM514" s="206"/>
    </row>
    <row r="515" spans="1:195" s="236" customFormat="1" ht="18.75" customHeight="1" thickBot="1" x14ac:dyDescent="0.45">
      <c r="A515" s="58"/>
      <c r="B515" s="58"/>
      <c r="C515" s="58"/>
      <c r="D515" s="58"/>
      <c r="E515" s="58"/>
      <c r="F515" s="58"/>
      <c r="G515" s="66"/>
      <c r="H515" s="66"/>
      <c r="I515" s="66"/>
      <c r="J515" s="66"/>
      <c r="K515" s="66"/>
      <c r="L515" s="66"/>
      <c r="M515" s="66"/>
      <c r="N515" s="66"/>
      <c r="O515" s="66"/>
      <c r="P515" s="66"/>
      <c r="Q515" s="66"/>
      <c r="R515" s="66"/>
      <c r="S515" s="66"/>
      <c r="T515" s="66"/>
      <c r="U515" s="66"/>
      <c r="V515" s="66"/>
      <c r="W515" s="58"/>
      <c r="X515" s="58"/>
      <c r="Y515" s="58"/>
      <c r="Z515" s="58"/>
      <c r="AA515" s="58"/>
      <c r="AB515" s="58"/>
      <c r="AC515" s="58"/>
      <c r="AD515" s="58"/>
      <c r="AE515" s="58"/>
      <c r="AF515" s="58"/>
      <c r="AG515" s="58"/>
      <c r="AH515" s="58"/>
      <c r="AI515" s="58"/>
      <c r="AJ515" s="58"/>
      <c r="AK515" s="58"/>
      <c r="AL515" s="58"/>
      <c r="AM515" s="58"/>
      <c r="AN515" s="58"/>
      <c r="AO515" s="58"/>
      <c r="AP515" s="58"/>
      <c r="AQ515" s="58"/>
      <c r="AR515" s="58"/>
      <c r="AS515" s="58"/>
      <c r="AT515" s="58"/>
      <c r="AU515" s="58"/>
      <c r="AV515" s="58"/>
      <c r="AW515" s="58"/>
      <c r="AX515" s="58"/>
      <c r="AY515" s="58"/>
      <c r="AZ515" s="58"/>
      <c r="BA515" s="58"/>
      <c r="BB515" s="58"/>
      <c r="BC515" s="58"/>
      <c r="BD515" s="58"/>
      <c r="BE515" s="58"/>
      <c r="BF515" s="58"/>
      <c r="BG515" s="58"/>
      <c r="BH515" s="58"/>
      <c r="BI515" s="58"/>
      <c r="BJ515" s="58"/>
      <c r="BK515" s="58"/>
      <c r="BL515" s="58"/>
      <c r="BM515" s="58"/>
      <c r="BN515" s="58"/>
      <c r="BO515" s="58"/>
      <c r="BP515" s="58"/>
      <c r="BQ515" s="58"/>
      <c r="BR515" s="58"/>
      <c r="BS515" s="58"/>
      <c r="BT515" s="58"/>
      <c r="BU515" s="66"/>
      <c r="BV515" s="66"/>
      <c r="BW515" s="66"/>
      <c r="BX515" s="66"/>
      <c r="BY515" s="66"/>
      <c r="BZ515" s="66"/>
      <c r="CA515" s="66"/>
      <c r="CB515" s="66"/>
      <c r="CC515" s="66"/>
      <c r="CD515" s="66"/>
      <c r="CE515" s="66"/>
      <c r="CF515" s="66"/>
      <c r="CG515" s="66"/>
      <c r="CH515" s="66"/>
      <c r="CI515" s="66"/>
      <c r="CJ515" s="66"/>
      <c r="CK515" s="58"/>
      <c r="CL515" s="58"/>
      <c r="CM515" s="58"/>
      <c r="CN515" s="58"/>
      <c r="CO515" s="58"/>
      <c r="CP515" s="58"/>
      <c r="CQ515" s="58"/>
      <c r="CR515" s="58"/>
      <c r="CS515" s="58"/>
      <c r="CT515" s="58"/>
      <c r="CU515" s="58"/>
      <c r="CV515" s="58"/>
      <c r="CW515" s="58"/>
      <c r="CX515" s="58"/>
      <c r="CY515" s="58"/>
      <c r="CZ515" s="58"/>
      <c r="DA515" s="58"/>
      <c r="DB515" s="58"/>
      <c r="DC515" s="58"/>
      <c r="DD515" s="58"/>
      <c r="DE515" s="58"/>
      <c r="DF515" s="58"/>
      <c r="DG515" s="58"/>
      <c r="DH515" s="58"/>
      <c r="DI515" s="58"/>
      <c r="DJ515" s="58"/>
      <c r="DK515" s="58"/>
      <c r="DL515" s="58"/>
      <c r="DM515" s="58"/>
      <c r="DN515" s="58"/>
      <c r="DO515" s="58"/>
      <c r="DP515" s="58"/>
      <c r="DQ515" s="58"/>
      <c r="DR515" s="58"/>
      <c r="DS515" s="58"/>
      <c r="DT515" s="58"/>
      <c r="DU515" s="58"/>
      <c r="DV515" s="58"/>
      <c r="DW515" s="58"/>
      <c r="DX515" s="58"/>
      <c r="DY515" s="58"/>
      <c r="DZ515" s="58"/>
      <c r="EA515" s="58"/>
      <c r="EB515" s="58"/>
      <c r="EC515" s="58"/>
      <c r="ED515" s="187"/>
      <c r="EE515" s="206"/>
      <c r="EF515" s="206"/>
      <c r="EG515" s="206"/>
      <c r="EH515" s="206"/>
      <c r="EI515" s="206"/>
      <c r="EJ515" s="206"/>
      <c r="EK515" s="206"/>
      <c r="EL515" s="206"/>
      <c r="EM515" s="206"/>
      <c r="EN515" s="206"/>
      <c r="EO515" s="206"/>
      <c r="EP515" s="206"/>
      <c r="EQ515" s="206"/>
      <c r="ER515" s="206"/>
      <c r="ES515" s="206"/>
      <c r="ET515" s="206"/>
      <c r="EU515" s="206"/>
      <c r="EV515" s="206"/>
      <c r="EW515" s="206"/>
      <c r="EX515" s="206"/>
      <c r="EY515" s="206"/>
      <c r="EZ515" s="206"/>
      <c r="FA515" s="206"/>
      <c r="FB515" s="206"/>
      <c r="FC515" s="206"/>
      <c r="FD515" s="206"/>
      <c r="FE515" s="206"/>
      <c r="FF515" s="206"/>
      <c r="FG515" s="206"/>
      <c r="FH515" s="206"/>
      <c r="FI515" s="206"/>
      <c r="FJ515" s="206"/>
      <c r="FK515" s="206"/>
      <c r="FL515" s="206"/>
      <c r="FM515" s="206"/>
      <c r="FN515" s="206"/>
      <c r="FO515" s="206"/>
      <c r="FP515" s="206"/>
      <c r="FQ515" s="206"/>
      <c r="FR515" s="206"/>
      <c r="FS515" s="206"/>
      <c r="FT515" s="206"/>
      <c r="FU515" s="206"/>
      <c r="FV515" s="206"/>
      <c r="FW515" s="206"/>
      <c r="FX515" s="206"/>
      <c r="FY515" s="206"/>
      <c r="FZ515" s="206"/>
      <c r="GA515" s="206"/>
      <c r="GB515" s="206"/>
      <c r="GC515" s="206"/>
      <c r="GD515" s="206"/>
      <c r="GE515" s="206"/>
      <c r="GF515" s="206"/>
      <c r="GG515" s="206"/>
      <c r="GH515" s="206"/>
      <c r="GI515" s="206"/>
      <c r="GJ515" s="206"/>
      <c r="GK515" s="206"/>
      <c r="GL515" s="206"/>
      <c r="GM515" s="206"/>
    </row>
    <row r="516" spans="1:195" s="236" customFormat="1" ht="9.75" customHeight="1" thickBot="1" x14ac:dyDescent="0.45">
      <c r="A516" s="58"/>
      <c r="B516" s="58"/>
      <c r="C516" s="58"/>
      <c r="D516" s="58"/>
      <c r="E516" s="58"/>
      <c r="F516" s="58"/>
      <c r="G516" s="509" t="s">
        <v>415</v>
      </c>
      <c r="H516" s="510"/>
      <c r="I516" s="510"/>
      <c r="J516" s="510"/>
      <c r="K516" s="510"/>
      <c r="L516" s="510"/>
      <c r="M516" s="510"/>
      <c r="N516" s="510"/>
      <c r="O516" s="510"/>
      <c r="P516" s="510"/>
      <c r="Q516" s="510"/>
      <c r="R516" s="510"/>
      <c r="S516" s="510"/>
      <c r="T516" s="510"/>
      <c r="U516" s="510"/>
      <c r="V516" s="510"/>
      <c r="W516" s="111"/>
      <c r="X516" s="111"/>
      <c r="Y516" s="110"/>
      <c r="Z516" s="110"/>
      <c r="AA516" s="103"/>
      <c r="AB516" s="104"/>
      <c r="AC516" s="104"/>
      <c r="AD516" s="104"/>
      <c r="AE516" s="104"/>
      <c r="AF516" s="104"/>
      <c r="AG516" s="104"/>
      <c r="AH516" s="104"/>
      <c r="AI516" s="104"/>
      <c r="AJ516" s="104"/>
      <c r="AK516" s="104"/>
      <c r="AL516" s="104"/>
      <c r="AM516" s="104"/>
      <c r="AN516" s="104"/>
      <c r="AO516" s="104"/>
      <c r="AP516" s="104"/>
      <c r="AQ516" s="104"/>
      <c r="AR516" s="104"/>
      <c r="AS516" s="104"/>
      <c r="AT516" s="104"/>
      <c r="AU516" s="104"/>
      <c r="AV516" s="104"/>
      <c r="AW516" s="104"/>
      <c r="AX516" s="104"/>
      <c r="AY516" s="104"/>
      <c r="AZ516" s="104"/>
      <c r="BA516" s="105"/>
      <c r="BB516" s="58"/>
      <c r="BC516" s="58"/>
      <c r="BD516" s="58"/>
      <c r="BE516" s="58"/>
      <c r="BF516" s="58"/>
      <c r="BG516" s="58"/>
      <c r="BH516" s="58"/>
      <c r="BI516" s="58"/>
      <c r="BJ516" s="58"/>
      <c r="BK516" s="58"/>
      <c r="BL516" s="58"/>
      <c r="BM516" s="58"/>
      <c r="BN516" s="58"/>
      <c r="BO516" s="58"/>
      <c r="BP516" s="58"/>
      <c r="BQ516" s="58"/>
      <c r="BR516" s="58"/>
      <c r="BS516" s="58"/>
      <c r="BT516" s="58"/>
      <c r="BU516" s="509" t="s">
        <v>415</v>
      </c>
      <c r="BV516" s="515"/>
      <c r="BW516" s="515"/>
      <c r="BX516" s="515"/>
      <c r="BY516" s="515"/>
      <c r="BZ516" s="515"/>
      <c r="CA516" s="515"/>
      <c r="CB516" s="515"/>
      <c r="CC516" s="515"/>
      <c r="CD516" s="515"/>
      <c r="CE516" s="515"/>
      <c r="CF516" s="515"/>
      <c r="CG516" s="515"/>
      <c r="CH516" s="515"/>
      <c r="CI516" s="515"/>
      <c r="CJ516" s="515"/>
      <c r="CK516" s="111"/>
      <c r="CL516" s="111"/>
      <c r="CM516" s="110"/>
      <c r="CN516" s="110"/>
      <c r="CO516" s="103"/>
      <c r="CP516" s="104"/>
      <c r="CQ516" s="104"/>
      <c r="CR516" s="104"/>
      <c r="CS516" s="104"/>
      <c r="CT516" s="104"/>
      <c r="CU516" s="104"/>
      <c r="CV516" s="104"/>
      <c r="CW516" s="104"/>
      <c r="CX516" s="104"/>
      <c r="CY516" s="104"/>
      <c r="CZ516" s="104"/>
      <c r="DA516" s="104"/>
      <c r="DB516" s="104"/>
      <c r="DC516" s="104"/>
      <c r="DD516" s="104"/>
      <c r="DE516" s="104"/>
      <c r="DF516" s="104"/>
      <c r="DG516" s="104"/>
      <c r="DH516" s="104"/>
      <c r="DI516" s="104"/>
      <c r="DJ516" s="104"/>
      <c r="DK516" s="104"/>
      <c r="DL516" s="104"/>
      <c r="DM516" s="104"/>
      <c r="DN516" s="104"/>
      <c r="DO516" s="105"/>
      <c r="DP516" s="58"/>
      <c r="DQ516" s="58"/>
      <c r="DR516" s="58"/>
      <c r="DS516" s="58"/>
      <c r="DT516" s="58"/>
      <c r="DU516" s="58"/>
      <c r="DV516" s="58"/>
      <c r="DW516" s="58"/>
      <c r="DX516" s="58"/>
      <c r="DY516" s="58"/>
      <c r="DZ516" s="58"/>
      <c r="EA516" s="58"/>
      <c r="EB516" s="58"/>
      <c r="EC516" s="58"/>
      <c r="ED516" s="187"/>
      <c r="EE516" s="206"/>
      <c r="EF516" s="206"/>
      <c r="EG516" s="206"/>
      <c r="EH516" s="206"/>
      <c r="EI516" s="206"/>
      <c r="EJ516" s="206"/>
      <c r="EK516" s="206"/>
      <c r="EL516" s="206"/>
      <c r="EM516" s="206"/>
      <c r="EN516" s="206"/>
      <c r="EO516" s="206"/>
      <c r="EP516" s="206"/>
      <c r="EQ516" s="206"/>
      <c r="ER516" s="206"/>
      <c r="ES516" s="206"/>
      <c r="ET516" s="206"/>
      <c r="EU516" s="206"/>
      <c r="EV516" s="206"/>
      <c r="EW516" s="206"/>
      <c r="EX516" s="206"/>
      <c r="EY516" s="206"/>
      <c r="EZ516" s="206"/>
      <c r="FA516" s="206"/>
      <c r="FB516" s="206"/>
      <c r="FC516" s="206"/>
      <c r="FD516" s="206"/>
      <c r="FE516" s="206"/>
      <c r="FF516" s="206"/>
      <c r="FG516" s="206"/>
      <c r="FH516" s="206"/>
      <c r="FI516" s="206"/>
      <c r="FJ516" s="206"/>
      <c r="FK516" s="206"/>
      <c r="FL516" s="206"/>
      <c r="FM516" s="206"/>
      <c r="FN516" s="206"/>
      <c r="FO516" s="206"/>
      <c r="FP516" s="206"/>
      <c r="FQ516" s="206"/>
      <c r="FR516" s="206"/>
      <c r="FS516" s="206"/>
      <c r="FT516" s="206"/>
      <c r="FU516" s="206"/>
      <c r="FV516" s="206"/>
      <c r="FW516" s="206"/>
      <c r="FX516" s="206"/>
      <c r="FY516" s="206"/>
      <c r="FZ516" s="206"/>
      <c r="GA516" s="206"/>
      <c r="GB516" s="206"/>
      <c r="GC516" s="206"/>
      <c r="GD516" s="206"/>
      <c r="GE516" s="206"/>
      <c r="GF516" s="206"/>
      <c r="GG516" s="206"/>
      <c r="GH516" s="206"/>
      <c r="GI516" s="206"/>
      <c r="GJ516" s="206"/>
      <c r="GK516" s="206"/>
      <c r="GL516" s="206"/>
      <c r="GM516" s="206"/>
    </row>
    <row r="517" spans="1:195" s="236" customFormat="1" ht="18.75" customHeight="1" x14ac:dyDescent="0.4">
      <c r="A517" s="58"/>
      <c r="B517" s="58"/>
      <c r="C517" s="58"/>
      <c r="D517" s="58"/>
      <c r="E517" s="58"/>
      <c r="F517" s="58"/>
      <c r="G517" s="511"/>
      <c r="H517" s="512"/>
      <c r="I517" s="512"/>
      <c r="J517" s="512"/>
      <c r="K517" s="512"/>
      <c r="L517" s="512"/>
      <c r="M517" s="512"/>
      <c r="N517" s="512"/>
      <c r="O517" s="512"/>
      <c r="P517" s="512"/>
      <c r="Q517" s="512"/>
      <c r="R517" s="512"/>
      <c r="S517" s="512"/>
      <c r="T517" s="512"/>
      <c r="U517" s="512"/>
      <c r="V517" s="512"/>
      <c r="W517" s="112"/>
      <c r="X517" s="112"/>
      <c r="Y517" s="160"/>
      <c r="Z517" s="490" t="s">
        <v>416</v>
      </c>
      <c r="AA517" s="491"/>
      <c r="AB517" s="491"/>
      <c r="AC517" s="491"/>
      <c r="AD517" s="491"/>
      <c r="AE517" s="491"/>
      <c r="AF517" s="491"/>
      <c r="AG517" s="491"/>
      <c r="AH517" s="491"/>
      <c r="AI517" s="491"/>
      <c r="AJ517" s="491"/>
      <c r="AK517" s="491"/>
      <c r="AL517" s="491"/>
      <c r="AM517" s="491"/>
      <c r="AN517" s="491"/>
      <c r="AO517" s="491"/>
      <c r="AP517" s="491"/>
      <c r="AQ517" s="491"/>
      <c r="AR517" s="491"/>
      <c r="AS517" s="491"/>
      <c r="AT517" s="491"/>
      <c r="AU517" s="491"/>
      <c r="AV517" s="491"/>
      <c r="AW517" s="491"/>
      <c r="AX517" s="491"/>
      <c r="AY517" s="491"/>
      <c r="AZ517" s="492"/>
      <c r="BA517" s="106"/>
      <c r="BB517" s="58"/>
      <c r="BC517" s="58"/>
      <c r="BD517" s="58"/>
      <c r="BE517" s="499"/>
      <c r="BF517" s="500"/>
      <c r="BG517" s="504" t="s">
        <v>90</v>
      </c>
      <c r="BH517" s="504"/>
      <c r="BI517" s="500"/>
      <c r="BJ517" s="500"/>
      <c r="BK517" s="504" t="s">
        <v>91</v>
      </c>
      <c r="BL517" s="506"/>
      <c r="BM517" s="58"/>
      <c r="BN517" s="58"/>
      <c r="BO517" s="58"/>
      <c r="BP517" s="58"/>
      <c r="BQ517" s="58"/>
      <c r="BR517" s="58"/>
      <c r="BS517" s="58"/>
      <c r="BT517" s="58"/>
      <c r="BU517" s="516"/>
      <c r="BV517" s="517"/>
      <c r="BW517" s="517"/>
      <c r="BX517" s="517"/>
      <c r="BY517" s="517"/>
      <c r="BZ517" s="517"/>
      <c r="CA517" s="517"/>
      <c r="CB517" s="517"/>
      <c r="CC517" s="517"/>
      <c r="CD517" s="517"/>
      <c r="CE517" s="517"/>
      <c r="CF517" s="517"/>
      <c r="CG517" s="517"/>
      <c r="CH517" s="517"/>
      <c r="CI517" s="517"/>
      <c r="CJ517" s="517"/>
      <c r="CK517" s="112"/>
      <c r="CL517" s="112"/>
      <c r="CM517" s="160"/>
      <c r="CN517" s="490" t="s">
        <v>416</v>
      </c>
      <c r="CO517" s="491"/>
      <c r="CP517" s="491"/>
      <c r="CQ517" s="491"/>
      <c r="CR517" s="491"/>
      <c r="CS517" s="491"/>
      <c r="CT517" s="491"/>
      <c r="CU517" s="491"/>
      <c r="CV517" s="491"/>
      <c r="CW517" s="491"/>
      <c r="CX517" s="491"/>
      <c r="CY517" s="491"/>
      <c r="CZ517" s="491"/>
      <c r="DA517" s="491"/>
      <c r="DB517" s="491"/>
      <c r="DC517" s="491"/>
      <c r="DD517" s="491"/>
      <c r="DE517" s="491"/>
      <c r="DF517" s="491"/>
      <c r="DG517" s="491"/>
      <c r="DH517" s="491"/>
      <c r="DI517" s="491"/>
      <c r="DJ517" s="491"/>
      <c r="DK517" s="491"/>
      <c r="DL517" s="491"/>
      <c r="DM517" s="491"/>
      <c r="DN517" s="492"/>
      <c r="DO517" s="106"/>
      <c r="DP517" s="58"/>
      <c r="DQ517" s="58"/>
      <c r="DR517" s="58"/>
      <c r="DS517" s="499">
        <v>4</v>
      </c>
      <c r="DT517" s="500"/>
      <c r="DU517" s="504" t="s">
        <v>90</v>
      </c>
      <c r="DV517" s="504"/>
      <c r="DW517" s="500">
        <v>1</v>
      </c>
      <c r="DX517" s="500"/>
      <c r="DY517" s="504" t="s">
        <v>91</v>
      </c>
      <c r="DZ517" s="506"/>
      <c r="EA517" s="58"/>
      <c r="EB517" s="58"/>
      <c r="EC517" s="58"/>
      <c r="ED517" s="187"/>
      <c r="EE517" s="206"/>
      <c r="EF517" s="206"/>
      <c r="EG517" s="206"/>
      <c r="EH517" s="206"/>
      <c r="EI517" s="206"/>
      <c r="EJ517" s="206"/>
      <c r="EK517" s="206"/>
      <c r="EL517" s="206"/>
      <c r="EM517" s="206"/>
      <c r="EN517" s="206"/>
      <c r="EO517" s="206"/>
      <c r="EP517" s="206"/>
      <c r="EQ517" s="206"/>
      <c r="ER517" s="206"/>
      <c r="ES517" s="206"/>
      <c r="ET517" s="206"/>
      <c r="EU517" s="206"/>
      <c r="EV517" s="206"/>
      <c r="EW517" s="206"/>
      <c r="EX517" s="206"/>
      <c r="EY517" s="206"/>
      <c r="EZ517" s="206"/>
      <c r="FA517" s="206"/>
      <c r="FB517" s="206"/>
      <c r="FC517" s="206"/>
      <c r="FD517" s="206"/>
      <c r="FE517" s="206"/>
      <c r="FF517" s="206"/>
      <c r="FG517" s="206"/>
      <c r="FH517" s="206"/>
      <c r="FI517" s="206"/>
      <c r="FJ517" s="206"/>
      <c r="FK517" s="206"/>
      <c r="FL517" s="206"/>
      <c r="FM517" s="206"/>
      <c r="FN517" s="206"/>
      <c r="FO517" s="206"/>
      <c r="FP517" s="206"/>
      <c r="FQ517" s="206"/>
      <c r="FR517" s="206"/>
      <c r="FS517" s="206"/>
      <c r="FT517" s="206"/>
      <c r="FU517" s="206"/>
      <c r="FV517" s="206"/>
      <c r="FW517" s="206"/>
      <c r="FX517" s="206"/>
      <c r="FY517" s="206"/>
      <c r="FZ517" s="206"/>
      <c r="GA517" s="206"/>
      <c r="GB517" s="206"/>
      <c r="GC517" s="206"/>
      <c r="GD517" s="206"/>
      <c r="GE517" s="206"/>
      <c r="GF517" s="206"/>
      <c r="GG517" s="206"/>
      <c r="GH517" s="206"/>
      <c r="GI517" s="206"/>
      <c r="GJ517" s="206"/>
      <c r="GK517" s="206"/>
      <c r="GL517" s="206"/>
      <c r="GM517" s="206"/>
    </row>
    <row r="518" spans="1:195" s="236" customFormat="1" ht="18.75" customHeight="1" x14ac:dyDescent="0.4">
      <c r="A518" s="58"/>
      <c r="B518" s="58"/>
      <c r="C518" s="58"/>
      <c r="D518" s="58"/>
      <c r="E518" s="58"/>
      <c r="F518" s="58"/>
      <c r="G518" s="511"/>
      <c r="H518" s="512"/>
      <c r="I518" s="512"/>
      <c r="J518" s="512"/>
      <c r="K518" s="512"/>
      <c r="L518" s="512"/>
      <c r="M518" s="512"/>
      <c r="N518" s="512"/>
      <c r="O518" s="512"/>
      <c r="P518" s="512"/>
      <c r="Q518" s="512"/>
      <c r="R518" s="512"/>
      <c r="S518" s="512"/>
      <c r="T518" s="512"/>
      <c r="U518" s="512"/>
      <c r="V518" s="512"/>
      <c r="W518" s="112"/>
      <c r="X518" s="112"/>
      <c r="Y518" s="160"/>
      <c r="Z518" s="493"/>
      <c r="AA518" s="494"/>
      <c r="AB518" s="494"/>
      <c r="AC518" s="494"/>
      <c r="AD518" s="494"/>
      <c r="AE518" s="494"/>
      <c r="AF518" s="494"/>
      <c r="AG518" s="494"/>
      <c r="AH518" s="494"/>
      <c r="AI518" s="494"/>
      <c r="AJ518" s="494"/>
      <c r="AK518" s="494"/>
      <c r="AL518" s="494"/>
      <c r="AM518" s="494"/>
      <c r="AN518" s="494"/>
      <c r="AO518" s="494"/>
      <c r="AP518" s="494"/>
      <c r="AQ518" s="494"/>
      <c r="AR518" s="494"/>
      <c r="AS518" s="494"/>
      <c r="AT518" s="494"/>
      <c r="AU518" s="494"/>
      <c r="AV518" s="494"/>
      <c r="AW518" s="494"/>
      <c r="AX518" s="494"/>
      <c r="AY518" s="494"/>
      <c r="AZ518" s="495"/>
      <c r="BA518" s="169"/>
      <c r="BB518" s="162"/>
      <c r="BC518" s="58"/>
      <c r="BD518" s="58"/>
      <c r="BE518" s="501"/>
      <c r="BF518" s="406"/>
      <c r="BG518" s="405"/>
      <c r="BH518" s="405"/>
      <c r="BI518" s="406"/>
      <c r="BJ518" s="406"/>
      <c r="BK518" s="405"/>
      <c r="BL518" s="507"/>
      <c r="BM518" s="58"/>
      <c r="BN518" s="58"/>
      <c r="BO518" s="58"/>
      <c r="BP518" s="58"/>
      <c r="BQ518" s="58"/>
      <c r="BR518" s="58"/>
      <c r="BS518" s="58"/>
      <c r="BT518" s="58"/>
      <c r="BU518" s="516"/>
      <c r="BV518" s="517"/>
      <c r="BW518" s="517"/>
      <c r="BX518" s="517"/>
      <c r="BY518" s="517"/>
      <c r="BZ518" s="517"/>
      <c r="CA518" s="517"/>
      <c r="CB518" s="517"/>
      <c r="CC518" s="517"/>
      <c r="CD518" s="517"/>
      <c r="CE518" s="517"/>
      <c r="CF518" s="517"/>
      <c r="CG518" s="517"/>
      <c r="CH518" s="517"/>
      <c r="CI518" s="517"/>
      <c r="CJ518" s="517"/>
      <c r="CK518" s="112"/>
      <c r="CL518" s="112"/>
      <c r="CM518" s="160"/>
      <c r="CN518" s="493"/>
      <c r="CO518" s="494"/>
      <c r="CP518" s="494"/>
      <c r="CQ518" s="494"/>
      <c r="CR518" s="494"/>
      <c r="CS518" s="494"/>
      <c r="CT518" s="494"/>
      <c r="CU518" s="494"/>
      <c r="CV518" s="494"/>
      <c r="CW518" s="494"/>
      <c r="CX518" s="494"/>
      <c r="CY518" s="494"/>
      <c r="CZ518" s="494"/>
      <c r="DA518" s="494"/>
      <c r="DB518" s="494"/>
      <c r="DC518" s="494"/>
      <c r="DD518" s="494"/>
      <c r="DE518" s="494"/>
      <c r="DF518" s="494"/>
      <c r="DG518" s="494"/>
      <c r="DH518" s="494"/>
      <c r="DI518" s="494"/>
      <c r="DJ518" s="494"/>
      <c r="DK518" s="494"/>
      <c r="DL518" s="494"/>
      <c r="DM518" s="494"/>
      <c r="DN518" s="495"/>
      <c r="DO518" s="169"/>
      <c r="DP518" s="162"/>
      <c r="DQ518" s="58"/>
      <c r="DR518" s="58"/>
      <c r="DS518" s="501"/>
      <c r="DT518" s="406"/>
      <c r="DU518" s="405"/>
      <c r="DV518" s="405"/>
      <c r="DW518" s="406"/>
      <c r="DX518" s="406"/>
      <c r="DY518" s="405"/>
      <c r="DZ518" s="507"/>
      <c r="EA518" s="58"/>
      <c r="EB518" s="58"/>
      <c r="EC518" s="58"/>
      <c r="ED518" s="187"/>
      <c r="EE518" s="206"/>
      <c r="EF518" s="206"/>
      <c r="EG518" s="206"/>
      <c r="EH518" s="206"/>
      <c r="EI518" s="206"/>
      <c r="EJ518" s="206"/>
      <c r="EK518" s="206"/>
      <c r="EL518" s="206"/>
      <c r="EM518" s="206"/>
      <c r="EN518" s="206"/>
      <c r="EO518" s="206"/>
      <c r="EP518" s="206"/>
      <c r="EQ518" s="206"/>
      <c r="ER518" s="206"/>
      <c r="ES518" s="206"/>
      <c r="ET518" s="206"/>
      <c r="EU518" s="206"/>
      <c r="EV518" s="206"/>
      <c r="EW518" s="206"/>
      <c r="EX518" s="206"/>
      <c r="EY518" s="206"/>
      <c r="EZ518" s="206"/>
      <c r="FA518" s="206"/>
      <c r="FB518" s="206"/>
      <c r="FC518" s="206"/>
      <c r="FD518" s="206"/>
      <c r="FE518" s="206"/>
      <c r="FF518" s="206"/>
      <c r="FG518" s="206"/>
      <c r="FH518" s="206"/>
      <c r="FI518" s="206"/>
      <c r="FJ518" s="206"/>
      <c r="FK518" s="206"/>
      <c r="FL518" s="206"/>
      <c r="FM518" s="206"/>
      <c r="FN518" s="206"/>
      <c r="FO518" s="206"/>
      <c r="FP518" s="206"/>
      <c r="FQ518" s="206"/>
      <c r="FR518" s="206"/>
      <c r="FS518" s="206"/>
      <c r="FT518" s="206"/>
      <c r="FU518" s="206"/>
      <c r="FV518" s="206"/>
      <c r="FW518" s="206"/>
      <c r="FX518" s="206"/>
      <c r="FY518" s="206"/>
      <c r="FZ518" s="206"/>
      <c r="GA518" s="206"/>
      <c r="GB518" s="206"/>
      <c r="GC518" s="206"/>
      <c r="GD518" s="206"/>
      <c r="GE518" s="206"/>
      <c r="GF518" s="206"/>
      <c r="GG518" s="206"/>
      <c r="GH518" s="206"/>
      <c r="GI518" s="206"/>
      <c r="GJ518" s="206"/>
      <c r="GK518" s="206"/>
      <c r="GL518" s="206"/>
      <c r="GM518" s="206"/>
    </row>
    <row r="519" spans="1:195" s="236" customFormat="1" ht="18.75" customHeight="1" thickBot="1" x14ac:dyDescent="0.45">
      <c r="A519" s="58"/>
      <c r="B519" s="58"/>
      <c r="C519" s="58"/>
      <c r="D519" s="58"/>
      <c r="E519" s="58"/>
      <c r="F519" s="58"/>
      <c r="G519" s="511"/>
      <c r="H519" s="512"/>
      <c r="I519" s="512"/>
      <c r="J519" s="512"/>
      <c r="K519" s="512"/>
      <c r="L519" s="512"/>
      <c r="M519" s="512"/>
      <c r="N519" s="512"/>
      <c r="O519" s="512"/>
      <c r="P519" s="512"/>
      <c r="Q519" s="512"/>
      <c r="R519" s="512"/>
      <c r="S519" s="512"/>
      <c r="T519" s="512"/>
      <c r="U519" s="512"/>
      <c r="V519" s="512"/>
      <c r="W519" s="112"/>
      <c r="X519" s="112"/>
      <c r="Y519" s="160"/>
      <c r="Z519" s="496"/>
      <c r="AA519" s="497"/>
      <c r="AB519" s="497"/>
      <c r="AC519" s="497"/>
      <c r="AD519" s="497"/>
      <c r="AE519" s="497"/>
      <c r="AF519" s="497"/>
      <c r="AG519" s="497"/>
      <c r="AH519" s="497"/>
      <c r="AI519" s="497"/>
      <c r="AJ519" s="497"/>
      <c r="AK519" s="497"/>
      <c r="AL519" s="497"/>
      <c r="AM519" s="497"/>
      <c r="AN519" s="497"/>
      <c r="AO519" s="497"/>
      <c r="AP519" s="497"/>
      <c r="AQ519" s="497"/>
      <c r="AR519" s="497"/>
      <c r="AS519" s="497"/>
      <c r="AT519" s="497"/>
      <c r="AU519" s="497"/>
      <c r="AV519" s="497"/>
      <c r="AW519" s="497"/>
      <c r="AX519" s="497"/>
      <c r="AY519" s="497"/>
      <c r="AZ519" s="498"/>
      <c r="BA519" s="169"/>
      <c r="BB519" s="162"/>
      <c r="BC519" s="58"/>
      <c r="BD519" s="58"/>
      <c r="BE519" s="502"/>
      <c r="BF519" s="503"/>
      <c r="BG519" s="505"/>
      <c r="BH519" s="505"/>
      <c r="BI519" s="503"/>
      <c r="BJ519" s="503"/>
      <c r="BK519" s="505"/>
      <c r="BL519" s="508"/>
      <c r="BM519" s="58"/>
      <c r="BN519" s="58"/>
      <c r="BO519" s="58"/>
      <c r="BP519" s="58"/>
      <c r="BQ519" s="58"/>
      <c r="BR519" s="58"/>
      <c r="BS519" s="58"/>
      <c r="BT519" s="58"/>
      <c r="BU519" s="516"/>
      <c r="BV519" s="517"/>
      <c r="BW519" s="517"/>
      <c r="BX519" s="517"/>
      <c r="BY519" s="517"/>
      <c r="BZ519" s="517"/>
      <c r="CA519" s="517"/>
      <c r="CB519" s="517"/>
      <c r="CC519" s="517"/>
      <c r="CD519" s="517"/>
      <c r="CE519" s="517"/>
      <c r="CF519" s="517"/>
      <c r="CG519" s="517"/>
      <c r="CH519" s="517"/>
      <c r="CI519" s="517"/>
      <c r="CJ519" s="517"/>
      <c r="CK519" s="112"/>
      <c r="CL519" s="112"/>
      <c r="CM519" s="160"/>
      <c r="CN519" s="496"/>
      <c r="CO519" s="497"/>
      <c r="CP519" s="497"/>
      <c r="CQ519" s="497"/>
      <c r="CR519" s="497"/>
      <c r="CS519" s="497"/>
      <c r="CT519" s="497"/>
      <c r="CU519" s="497"/>
      <c r="CV519" s="497"/>
      <c r="CW519" s="497"/>
      <c r="CX519" s="497"/>
      <c r="CY519" s="497"/>
      <c r="CZ519" s="497"/>
      <c r="DA519" s="497"/>
      <c r="DB519" s="497"/>
      <c r="DC519" s="497"/>
      <c r="DD519" s="497"/>
      <c r="DE519" s="497"/>
      <c r="DF519" s="497"/>
      <c r="DG519" s="497"/>
      <c r="DH519" s="497"/>
      <c r="DI519" s="497"/>
      <c r="DJ519" s="497"/>
      <c r="DK519" s="497"/>
      <c r="DL519" s="497"/>
      <c r="DM519" s="497"/>
      <c r="DN519" s="498"/>
      <c r="DO519" s="169"/>
      <c r="DP519" s="162"/>
      <c r="DQ519" s="58"/>
      <c r="DR519" s="58"/>
      <c r="DS519" s="502"/>
      <c r="DT519" s="503"/>
      <c r="DU519" s="505"/>
      <c r="DV519" s="505"/>
      <c r="DW519" s="503"/>
      <c r="DX519" s="503"/>
      <c r="DY519" s="505"/>
      <c r="DZ519" s="508"/>
      <c r="EA519" s="58"/>
      <c r="EB519" s="58"/>
      <c r="EC519" s="58"/>
      <c r="ED519" s="187"/>
      <c r="EE519" s="206"/>
      <c r="EF519" s="206"/>
      <c r="EG519" s="206"/>
      <c r="EH519" s="206"/>
      <c r="EI519" s="206"/>
      <c r="EJ519" s="206"/>
      <c r="EK519" s="206"/>
      <c r="EL519" s="206"/>
      <c r="EM519" s="206"/>
      <c r="EN519" s="206"/>
      <c r="EO519" s="206"/>
      <c r="EP519" s="206"/>
      <c r="EQ519" s="206"/>
      <c r="ER519" s="206"/>
      <c r="ES519" s="206"/>
      <c r="ET519" s="206"/>
      <c r="EU519" s="206"/>
      <c r="EV519" s="206"/>
      <c r="EW519" s="206"/>
      <c r="EX519" s="206"/>
      <c r="EY519" s="206"/>
      <c r="EZ519" s="206"/>
      <c r="FA519" s="206"/>
      <c r="FB519" s="206"/>
      <c r="FC519" s="206"/>
      <c r="FD519" s="206"/>
      <c r="FE519" s="206"/>
      <c r="FF519" s="206"/>
      <c r="FG519" s="206"/>
      <c r="FH519" s="206"/>
      <c r="FI519" s="206"/>
      <c r="FJ519" s="206"/>
      <c r="FK519" s="206"/>
      <c r="FL519" s="206"/>
      <c r="FM519" s="206"/>
      <c r="FN519" s="206"/>
      <c r="FO519" s="206"/>
      <c r="FP519" s="206"/>
      <c r="FQ519" s="206"/>
      <c r="FR519" s="206"/>
      <c r="FS519" s="206"/>
      <c r="FT519" s="206"/>
      <c r="FU519" s="206"/>
      <c r="FV519" s="206"/>
      <c r="FW519" s="206"/>
      <c r="FX519" s="206"/>
      <c r="FY519" s="206"/>
      <c r="FZ519" s="206"/>
      <c r="GA519" s="206"/>
      <c r="GB519" s="206"/>
      <c r="GC519" s="206"/>
      <c r="GD519" s="206"/>
      <c r="GE519" s="206"/>
      <c r="GF519" s="206"/>
      <c r="GG519" s="206"/>
      <c r="GH519" s="206"/>
      <c r="GI519" s="206"/>
      <c r="GJ519" s="206"/>
      <c r="GK519" s="206"/>
      <c r="GL519" s="206"/>
      <c r="GM519" s="206"/>
    </row>
    <row r="520" spans="1:195" s="236" customFormat="1" ht="9.75" customHeight="1" thickBot="1" x14ac:dyDescent="0.45">
      <c r="A520" s="58"/>
      <c r="B520" s="58"/>
      <c r="C520" s="58"/>
      <c r="D520" s="58"/>
      <c r="E520" s="58"/>
      <c r="F520" s="58"/>
      <c r="G520" s="513"/>
      <c r="H520" s="514"/>
      <c r="I520" s="514"/>
      <c r="J520" s="514"/>
      <c r="K520" s="514"/>
      <c r="L520" s="514"/>
      <c r="M520" s="514"/>
      <c r="N520" s="514"/>
      <c r="O520" s="514"/>
      <c r="P520" s="514"/>
      <c r="Q520" s="514"/>
      <c r="R520" s="514"/>
      <c r="S520" s="514"/>
      <c r="T520" s="514"/>
      <c r="U520" s="514"/>
      <c r="V520" s="514"/>
      <c r="W520" s="114"/>
      <c r="X520" s="114"/>
      <c r="Y520" s="113"/>
      <c r="Z520" s="113"/>
      <c r="AA520" s="108"/>
      <c r="AB520" s="170"/>
      <c r="AC520" s="109"/>
      <c r="AD520" s="170"/>
      <c r="AE520" s="170"/>
      <c r="AF520" s="170"/>
      <c r="AG520" s="170"/>
      <c r="AH520" s="170"/>
      <c r="AI520" s="170"/>
      <c r="AJ520" s="170"/>
      <c r="AK520" s="170"/>
      <c r="AL520" s="170"/>
      <c r="AM520" s="170"/>
      <c r="AN520" s="170"/>
      <c r="AO520" s="170"/>
      <c r="AP520" s="170"/>
      <c r="AQ520" s="170"/>
      <c r="AR520" s="170"/>
      <c r="AS520" s="170"/>
      <c r="AT520" s="170"/>
      <c r="AU520" s="170"/>
      <c r="AV520" s="170"/>
      <c r="AW520" s="170"/>
      <c r="AX520" s="170"/>
      <c r="AY520" s="170"/>
      <c r="AZ520" s="170"/>
      <c r="BA520" s="171"/>
      <c r="BB520" s="162"/>
      <c r="BC520" s="58"/>
      <c r="BD520" s="58"/>
      <c r="BE520" s="58"/>
      <c r="BF520" s="58"/>
      <c r="BG520" s="58"/>
      <c r="BH520" s="58"/>
      <c r="BI520" s="58"/>
      <c r="BJ520" s="58"/>
      <c r="BK520" s="58"/>
      <c r="BL520" s="58"/>
      <c r="BM520" s="58"/>
      <c r="BN520" s="58"/>
      <c r="BO520" s="58"/>
      <c r="BP520" s="58"/>
      <c r="BQ520" s="58"/>
      <c r="BR520" s="58"/>
      <c r="BS520" s="58"/>
      <c r="BT520" s="58"/>
      <c r="BU520" s="518"/>
      <c r="BV520" s="519"/>
      <c r="BW520" s="519"/>
      <c r="BX520" s="519"/>
      <c r="BY520" s="519"/>
      <c r="BZ520" s="519"/>
      <c r="CA520" s="519"/>
      <c r="CB520" s="519"/>
      <c r="CC520" s="519"/>
      <c r="CD520" s="519"/>
      <c r="CE520" s="519"/>
      <c r="CF520" s="519"/>
      <c r="CG520" s="519"/>
      <c r="CH520" s="519"/>
      <c r="CI520" s="519"/>
      <c r="CJ520" s="519"/>
      <c r="CK520" s="114"/>
      <c r="CL520" s="114"/>
      <c r="CM520" s="113"/>
      <c r="CN520" s="113"/>
      <c r="CO520" s="108"/>
      <c r="CP520" s="170"/>
      <c r="CQ520" s="109"/>
      <c r="CR520" s="170"/>
      <c r="CS520" s="170"/>
      <c r="CT520" s="170"/>
      <c r="CU520" s="170"/>
      <c r="CV520" s="170"/>
      <c r="CW520" s="170"/>
      <c r="CX520" s="170"/>
      <c r="CY520" s="170"/>
      <c r="CZ520" s="170"/>
      <c r="DA520" s="170"/>
      <c r="DB520" s="170"/>
      <c r="DC520" s="170"/>
      <c r="DD520" s="170"/>
      <c r="DE520" s="170"/>
      <c r="DF520" s="170"/>
      <c r="DG520" s="170"/>
      <c r="DH520" s="170"/>
      <c r="DI520" s="170"/>
      <c r="DJ520" s="170"/>
      <c r="DK520" s="170"/>
      <c r="DL520" s="170"/>
      <c r="DM520" s="170"/>
      <c r="DN520" s="170"/>
      <c r="DO520" s="171"/>
      <c r="DP520" s="162"/>
      <c r="DQ520" s="58"/>
      <c r="DR520" s="58"/>
      <c r="DS520" s="58"/>
      <c r="DT520" s="58"/>
      <c r="DU520" s="58"/>
      <c r="DV520" s="58"/>
      <c r="DW520" s="58"/>
      <c r="DX520" s="58"/>
      <c r="DY520" s="58"/>
      <c r="DZ520" s="58"/>
      <c r="EA520" s="58"/>
      <c r="EB520" s="58"/>
      <c r="EC520" s="58"/>
      <c r="ED520" s="187"/>
      <c r="EE520" s="206"/>
      <c r="EF520" s="206"/>
      <c r="EG520" s="206"/>
      <c r="EH520" s="206"/>
      <c r="EI520" s="206"/>
      <c r="EJ520" s="206"/>
      <c r="EK520" s="206"/>
      <c r="EL520" s="206"/>
      <c r="EM520" s="206"/>
      <c r="EN520" s="206"/>
      <c r="EO520" s="206"/>
      <c r="EP520" s="206"/>
      <c r="EQ520" s="206"/>
      <c r="ER520" s="206"/>
      <c r="ES520" s="206"/>
      <c r="ET520" s="206"/>
      <c r="EU520" s="206"/>
      <c r="EV520" s="206"/>
      <c r="EW520" s="206"/>
      <c r="EX520" s="206"/>
      <c r="EY520" s="206"/>
      <c r="EZ520" s="206"/>
      <c r="FA520" s="206"/>
      <c r="FB520" s="206"/>
      <c r="FC520" s="206"/>
      <c r="FD520" s="206"/>
      <c r="FE520" s="206"/>
      <c r="FF520" s="206"/>
      <c r="FG520" s="206"/>
      <c r="FH520" s="206"/>
      <c r="FI520" s="206"/>
      <c r="FJ520" s="206"/>
      <c r="FK520" s="206"/>
      <c r="FL520" s="206"/>
      <c r="FM520" s="206"/>
      <c r="FN520" s="206"/>
      <c r="FO520" s="206"/>
      <c r="FP520" s="206"/>
      <c r="FQ520" s="206"/>
      <c r="FR520" s="206"/>
      <c r="FS520" s="206"/>
      <c r="FT520" s="206"/>
      <c r="FU520" s="206"/>
      <c r="FV520" s="206"/>
      <c r="FW520" s="206"/>
      <c r="FX520" s="206"/>
      <c r="FY520" s="206"/>
      <c r="FZ520" s="206"/>
      <c r="GA520" s="206"/>
      <c r="GB520" s="206"/>
      <c r="GC520" s="206"/>
      <c r="GD520" s="206"/>
      <c r="GE520" s="206"/>
      <c r="GF520" s="206"/>
      <c r="GG520" s="206"/>
      <c r="GH520" s="206"/>
      <c r="GI520" s="206"/>
      <c r="GJ520" s="206"/>
      <c r="GK520" s="206"/>
      <c r="GL520" s="206"/>
      <c r="GM520" s="206"/>
    </row>
    <row r="521" spans="1:195" s="236" customFormat="1" ht="37.5" customHeight="1" x14ac:dyDescent="0.4">
      <c r="A521" s="58"/>
      <c r="B521" s="58"/>
      <c r="C521" s="58"/>
      <c r="D521" s="58"/>
      <c r="E521" s="58"/>
      <c r="F521" s="58"/>
      <c r="G521" s="210"/>
      <c r="H521" s="210"/>
      <c r="I521" s="210"/>
      <c r="J521" s="210"/>
      <c r="K521" s="210"/>
      <c r="L521" s="210"/>
      <c r="M521" s="210"/>
      <c r="N521" s="210"/>
      <c r="O521" s="210"/>
      <c r="P521" s="210"/>
      <c r="Q521" s="210"/>
      <c r="R521" s="210"/>
      <c r="S521" s="210"/>
      <c r="T521" s="173"/>
      <c r="U521" s="173"/>
      <c r="V521" s="173"/>
      <c r="W521" s="101"/>
      <c r="X521" s="101"/>
      <c r="Y521" s="101"/>
      <c r="Z521" s="101"/>
      <c r="AA521" s="101"/>
      <c r="AB521" s="162"/>
      <c r="AC521" s="58"/>
      <c r="AD521" s="162"/>
      <c r="AE521" s="162"/>
      <c r="AF521" s="162"/>
      <c r="AG521" s="162"/>
      <c r="AH521" s="162"/>
      <c r="AI521" s="162"/>
      <c r="AJ521" s="162"/>
      <c r="AK521" s="162"/>
      <c r="AL521" s="162"/>
      <c r="AM521" s="162"/>
      <c r="AN521" s="162"/>
      <c r="AO521" s="162"/>
      <c r="AP521" s="162"/>
      <c r="AQ521" s="162"/>
      <c r="AR521" s="162"/>
      <c r="AS521" s="162"/>
      <c r="AT521" s="162"/>
      <c r="AU521" s="162"/>
      <c r="AV521" s="162"/>
      <c r="AW521" s="162"/>
      <c r="AX521" s="162"/>
      <c r="AY521" s="162"/>
      <c r="AZ521" s="162"/>
      <c r="BA521" s="162"/>
      <c r="BB521" s="162"/>
      <c r="BC521" s="58"/>
      <c r="BD521" s="58"/>
      <c r="BE521" s="58"/>
      <c r="BF521" s="58"/>
      <c r="BG521" s="58"/>
      <c r="BH521" s="58"/>
      <c r="BI521" s="58"/>
      <c r="BJ521" s="58"/>
      <c r="BK521" s="58"/>
      <c r="BL521" s="58"/>
      <c r="BM521" s="58"/>
      <c r="BN521" s="58"/>
      <c r="BO521" s="58"/>
      <c r="BP521" s="58"/>
      <c r="BQ521" s="58"/>
      <c r="BR521" s="58"/>
      <c r="BS521" s="58"/>
      <c r="BT521" s="58"/>
      <c r="BU521" s="210"/>
      <c r="BV521" s="210"/>
      <c r="BW521" s="210"/>
      <c r="BX521" s="210"/>
      <c r="BY521" s="210"/>
      <c r="BZ521" s="210"/>
      <c r="CA521" s="210"/>
      <c r="CB521" s="210"/>
      <c r="CC521" s="210"/>
      <c r="CD521" s="210"/>
      <c r="CE521" s="210"/>
      <c r="CF521" s="210"/>
      <c r="CG521" s="210"/>
      <c r="CH521" s="173"/>
      <c r="CI521" s="173"/>
      <c r="CJ521" s="173"/>
      <c r="CK521" s="101"/>
      <c r="CL521" s="101"/>
      <c r="CM521" s="101"/>
      <c r="CN521" s="101"/>
      <c r="CO521" s="101"/>
      <c r="CP521" s="162"/>
      <c r="CQ521" s="58"/>
      <c r="CR521" s="162"/>
      <c r="CS521" s="162"/>
      <c r="CT521" s="162"/>
      <c r="CU521" s="162"/>
      <c r="CV521" s="162"/>
      <c r="CW521" s="162"/>
      <c r="CX521" s="162"/>
      <c r="CY521" s="162"/>
      <c r="CZ521" s="162"/>
      <c r="DA521" s="162"/>
      <c r="DB521" s="162"/>
      <c r="DC521" s="162"/>
      <c r="DD521" s="162"/>
      <c r="DE521" s="162"/>
      <c r="DF521" s="162"/>
      <c r="DG521" s="162"/>
      <c r="DH521" s="162"/>
      <c r="DI521" s="162"/>
      <c r="DJ521" s="162"/>
      <c r="DK521" s="162"/>
      <c r="DL521" s="162"/>
      <c r="DM521" s="162"/>
      <c r="DN521" s="162"/>
      <c r="DO521" s="162"/>
      <c r="DP521" s="162"/>
      <c r="DQ521" s="58"/>
      <c r="DR521" s="58"/>
      <c r="DS521" s="58"/>
      <c r="DT521" s="58"/>
      <c r="DU521" s="58"/>
      <c r="DV521" s="58"/>
      <c r="DW521" s="58"/>
      <c r="DX521" s="58"/>
      <c r="DY521" s="58"/>
      <c r="DZ521" s="58"/>
      <c r="EA521" s="58"/>
      <c r="EB521" s="58"/>
      <c r="EC521" s="58"/>
      <c r="ED521" s="187"/>
      <c r="EE521" s="206"/>
      <c r="EF521" s="206"/>
      <c r="EG521" s="206"/>
      <c r="EH521" s="206"/>
      <c r="EI521" s="206"/>
      <c r="EJ521" s="206"/>
      <c r="EK521" s="206"/>
      <c r="EL521" s="206"/>
      <c r="EM521" s="206"/>
      <c r="EN521" s="206"/>
      <c r="EO521" s="206"/>
      <c r="EP521" s="206"/>
      <c r="EQ521" s="206"/>
      <c r="ER521" s="206"/>
      <c r="ES521" s="206"/>
      <c r="ET521" s="206"/>
      <c r="EU521" s="206"/>
      <c r="EV521" s="206"/>
      <c r="EW521" s="206"/>
      <c r="EX521" s="206"/>
      <c r="EY521" s="206"/>
      <c r="EZ521" s="206"/>
      <c r="FA521" s="206"/>
      <c r="FB521" s="206"/>
      <c r="FC521" s="206"/>
      <c r="FD521" s="206"/>
      <c r="FE521" s="206"/>
      <c r="FF521" s="206"/>
      <c r="FG521" s="206"/>
      <c r="FH521" s="206"/>
      <c r="FI521" s="206"/>
      <c r="FJ521" s="206"/>
      <c r="FK521" s="206"/>
      <c r="FL521" s="206"/>
      <c r="FM521" s="206"/>
      <c r="FN521" s="206"/>
      <c r="FO521" s="206"/>
      <c r="FP521" s="206"/>
      <c r="FQ521" s="206"/>
      <c r="FR521" s="206"/>
      <c r="FS521" s="206"/>
      <c r="FT521" s="206"/>
      <c r="FU521" s="206"/>
      <c r="FV521" s="206"/>
      <c r="FW521" s="206"/>
      <c r="FX521" s="206"/>
      <c r="FY521" s="206"/>
      <c r="FZ521" s="206"/>
      <c r="GA521" s="206"/>
      <c r="GB521" s="206"/>
      <c r="GC521" s="206"/>
      <c r="GD521" s="206"/>
      <c r="GE521" s="206"/>
      <c r="GF521" s="206"/>
      <c r="GG521" s="206"/>
      <c r="GH521" s="206"/>
      <c r="GI521" s="206"/>
      <c r="GJ521" s="206"/>
      <c r="GK521" s="206"/>
      <c r="GL521" s="206"/>
      <c r="GM521" s="206"/>
    </row>
    <row r="522" spans="1:195" s="236" customFormat="1" ht="18.75" customHeight="1" thickBot="1" x14ac:dyDescent="0.45">
      <c r="A522" s="58"/>
      <c r="B522" s="58"/>
      <c r="C522" s="58"/>
      <c r="D522" s="58"/>
      <c r="E522" s="58"/>
      <c r="F522" s="115"/>
      <c r="G522" s="521" t="s">
        <v>417</v>
      </c>
      <c r="H522" s="521"/>
      <c r="I522" s="521"/>
      <c r="J522" s="521"/>
      <c r="K522" s="521"/>
      <c r="L522" s="521"/>
      <c r="M522" s="521"/>
      <c r="N522" s="521"/>
      <c r="O522" s="521"/>
      <c r="P522" s="521"/>
      <c r="Q522" s="521"/>
      <c r="R522" s="521"/>
      <c r="S522" s="521"/>
      <c r="T522" s="521"/>
      <c r="U522" s="211"/>
      <c r="V522" s="211"/>
      <c r="W522" s="116"/>
      <c r="X522" s="116"/>
      <c r="Y522" s="116"/>
      <c r="Z522" s="116"/>
      <c r="AA522" s="117"/>
      <c r="AB522" s="118"/>
      <c r="AC522" s="115"/>
      <c r="AD522" s="118"/>
      <c r="AE522" s="118"/>
      <c r="AF522" s="118"/>
      <c r="AG522" s="118"/>
      <c r="AH522" s="118"/>
      <c r="AI522" s="118"/>
      <c r="AJ522" s="118"/>
      <c r="AK522" s="118"/>
      <c r="AL522" s="118"/>
      <c r="AM522" s="118"/>
      <c r="AN522" s="118"/>
      <c r="AO522" s="118"/>
      <c r="AP522" s="118"/>
      <c r="AQ522" s="118"/>
      <c r="AR522" s="118"/>
      <c r="AS522" s="118"/>
      <c r="AT522" s="118"/>
      <c r="AU522" s="118"/>
      <c r="AV522" s="118"/>
      <c r="AW522" s="118"/>
      <c r="AX522" s="118"/>
      <c r="AY522" s="118"/>
      <c r="AZ522" s="118"/>
      <c r="BA522" s="118"/>
      <c r="BB522" s="118"/>
      <c r="BC522" s="58"/>
      <c r="BD522" s="58"/>
      <c r="BE522" s="58"/>
      <c r="BF522" s="58"/>
      <c r="BG522" s="58"/>
      <c r="BH522" s="58"/>
      <c r="BI522" s="58"/>
      <c r="BJ522" s="58"/>
      <c r="BK522" s="58"/>
      <c r="BL522" s="58"/>
      <c r="BM522" s="58"/>
      <c r="BN522" s="58"/>
      <c r="BO522" s="58"/>
      <c r="BP522" s="58"/>
      <c r="BQ522" s="58"/>
      <c r="BR522" s="58"/>
      <c r="BS522" s="58"/>
      <c r="BT522" s="115"/>
      <c r="BU522" s="521" t="s">
        <v>417</v>
      </c>
      <c r="BV522" s="521"/>
      <c r="BW522" s="521"/>
      <c r="BX522" s="521"/>
      <c r="BY522" s="521"/>
      <c r="BZ522" s="521"/>
      <c r="CA522" s="521"/>
      <c r="CB522" s="521"/>
      <c r="CC522" s="521"/>
      <c r="CD522" s="521"/>
      <c r="CE522" s="521"/>
      <c r="CF522" s="521"/>
      <c r="CG522" s="521"/>
      <c r="CH522" s="521"/>
      <c r="CI522" s="211"/>
      <c r="CJ522" s="211"/>
      <c r="CK522" s="116"/>
      <c r="CL522" s="116"/>
      <c r="CM522" s="116"/>
      <c r="CN522" s="116"/>
      <c r="CO522" s="117"/>
      <c r="CP522" s="118"/>
      <c r="CQ522" s="115"/>
      <c r="CR522" s="118"/>
      <c r="CS522" s="118"/>
      <c r="CT522" s="118"/>
      <c r="CU522" s="118"/>
      <c r="CV522" s="118"/>
      <c r="CW522" s="118"/>
      <c r="CX522" s="118"/>
      <c r="CY522" s="118"/>
      <c r="CZ522" s="118"/>
      <c r="DA522" s="118"/>
      <c r="DB522" s="118"/>
      <c r="DC522" s="118"/>
      <c r="DD522" s="118"/>
      <c r="DE522" s="118"/>
      <c r="DF522" s="118"/>
      <c r="DG522" s="118"/>
      <c r="DH522" s="118"/>
      <c r="DI522" s="118"/>
      <c r="DJ522" s="118"/>
      <c r="DK522" s="118"/>
      <c r="DL522" s="118"/>
      <c r="DM522" s="118"/>
      <c r="DN522" s="118"/>
      <c r="DO522" s="118"/>
      <c r="DP522" s="118"/>
      <c r="DQ522" s="58"/>
      <c r="DR522" s="58"/>
      <c r="DS522" s="58"/>
      <c r="DT522" s="58"/>
      <c r="DU522" s="58"/>
      <c r="DV522" s="58"/>
      <c r="DW522" s="58"/>
      <c r="DX522" s="58"/>
      <c r="DY522" s="58"/>
      <c r="DZ522" s="58"/>
      <c r="EA522" s="58"/>
      <c r="EB522" s="58"/>
      <c r="EC522" s="58"/>
      <c r="ED522" s="187"/>
      <c r="EE522" s="206"/>
      <c r="EF522" s="206"/>
      <c r="EG522" s="206"/>
      <c r="EH522" s="206"/>
      <c r="EI522" s="206"/>
      <c r="EJ522" s="206"/>
      <c r="EK522" s="206"/>
      <c r="EL522" s="206"/>
      <c r="EM522" s="206"/>
      <c r="EN522" s="206"/>
      <c r="EO522" s="206"/>
      <c r="EP522" s="206"/>
      <c r="EQ522" s="206"/>
      <c r="ER522" s="206"/>
      <c r="ES522" s="206"/>
      <c r="ET522" s="206"/>
      <c r="EU522" s="206"/>
      <c r="EV522" s="206"/>
      <c r="EW522" s="206"/>
      <c r="EX522" s="206"/>
      <c r="EY522" s="206"/>
      <c r="EZ522" s="206"/>
      <c r="FA522" s="206"/>
      <c r="FB522" s="206"/>
      <c r="FC522" s="206"/>
      <c r="FD522" s="206"/>
      <c r="FE522" s="206"/>
      <c r="FF522" s="206"/>
      <c r="FG522" s="206"/>
      <c r="FH522" s="206"/>
      <c r="FI522" s="206"/>
      <c r="FJ522" s="206"/>
      <c r="FK522" s="206"/>
      <c r="FL522" s="206"/>
      <c r="FM522" s="206"/>
      <c r="FN522" s="206"/>
      <c r="FO522" s="206"/>
      <c r="FP522" s="206"/>
      <c r="FQ522" s="206"/>
      <c r="FR522" s="206"/>
      <c r="FS522" s="206"/>
      <c r="FT522" s="206"/>
      <c r="FU522" s="206"/>
      <c r="FV522" s="206"/>
      <c r="FW522" s="206"/>
      <c r="FX522" s="206"/>
      <c r="FY522" s="206"/>
      <c r="FZ522" s="206"/>
      <c r="GA522" s="206"/>
      <c r="GB522" s="206"/>
      <c r="GC522" s="206"/>
      <c r="GD522" s="206"/>
      <c r="GE522" s="206"/>
      <c r="GF522" s="206"/>
      <c r="GG522" s="206"/>
      <c r="GH522" s="206"/>
      <c r="GI522" s="206"/>
      <c r="GJ522" s="206"/>
      <c r="GK522" s="206"/>
      <c r="GL522" s="206"/>
      <c r="GM522" s="206"/>
    </row>
    <row r="523" spans="1:195" s="236" customFormat="1" ht="9.75" customHeight="1" thickBot="1" x14ac:dyDescent="0.45">
      <c r="A523" s="58"/>
      <c r="B523" s="58"/>
      <c r="C523" s="58"/>
      <c r="D523" s="58"/>
      <c r="E523" s="58"/>
      <c r="F523" s="115"/>
      <c r="G523" s="509" t="s">
        <v>418</v>
      </c>
      <c r="H523" s="515"/>
      <c r="I523" s="515"/>
      <c r="J523" s="515"/>
      <c r="K523" s="515"/>
      <c r="L523" s="515"/>
      <c r="M523" s="515"/>
      <c r="N523" s="515"/>
      <c r="O523" s="515"/>
      <c r="P523" s="515"/>
      <c r="Q523" s="515"/>
      <c r="R523" s="515"/>
      <c r="S523" s="515"/>
      <c r="T523" s="515"/>
      <c r="U523" s="515"/>
      <c r="V523" s="515"/>
      <c r="W523" s="119"/>
      <c r="X523" s="119"/>
      <c r="Y523" s="110"/>
      <c r="Z523" s="110"/>
      <c r="AA523" s="103"/>
      <c r="AB523" s="104"/>
      <c r="AC523" s="104"/>
      <c r="AD523" s="104"/>
      <c r="AE523" s="104"/>
      <c r="AF523" s="104"/>
      <c r="AG523" s="104"/>
      <c r="AH523" s="104"/>
      <c r="AI523" s="104"/>
      <c r="AJ523" s="104"/>
      <c r="AK523" s="104"/>
      <c r="AL523" s="104"/>
      <c r="AM523" s="104"/>
      <c r="AN523" s="104"/>
      <c r="AO523" s="104"/>
      <c r="AP523" s="104"/>
      <c r="AQ523" s="104"/>
      <c r="AR523" s="104"/>
      <c r="AS523" s="104"/>
      <c r="AT523" s="104"/>
      <c r="AU523" s="104"/>
      <c r="AV523" s="104"/>
      <c r="AW523" s="104"/>
      <c r="AX523" s="104"/>
      <c r="AY523" s="104"/>
      <c r="AZ523" s="104"/>
      <c r="BA523" s="105"/>
      <c r="BB523" s="115"/>
      <c r="BC523" s="58"/>
      <c r="BD523" s="58"/>
      <c r="BE523" s="58"/>
      <c r="BF523" s="58"/>
      <c r="BG523" s="58"/>
      <c r="BH523" s="58"/>
      <c r="BI523" s="58"/>
      <c r="BJ523" s="58"/>
      <c r="BK523" s="58"/>
      <c r="BL523" s="58"/>
      <c r="BM523" s="58"/>
      <c r="BN523" s="58"/>
      <c r="BO523" s="58"/>
      <c r="BP523" s="58"/>
      <c r="BQ523" s="58"/>
      <c r="BR523" s="58"/>
      <c r="BS523" s="58"/>
      <c r="BT523" s="115"/>
      <c r="BU523" s="509" t="s">
        <v>418</v>
      </c>
      <c r="BV523" s="515"/>
      <c r="BW523" s="515"/>
      <c r="BX523" s="515"/>
      <c r="BY523" s="515"/>
      <c r="BZ523" s="515"/>
      <c r="CA523" s="515"/>
      <c r="CB523" s="515"/>
      <c r="CC523" s="515"/>
      <c r="CD523" s="515"/>
      <c r="CE523" s="515"/>
      <c r="CF523" s="515"/>
      <c r="CG523" s="515"/>
      <c r="CH523" s="515"/>
      <c r="CI523" s="515"/>
      <c r="CJ523" s="515"/>
      <c r="CK523" s="119"/>
      <c r="CL523" s="119"/>
      <c r="CM523" s="110"/>
      <c r="CN523" s="110"/>
      <c r="CO523" s="103"/>
      <c r="CP523" s="104"/>
      <c r="CQ523" s="104"/>
      <c r="CR523" s="104"/>
      <c r="CS523" s="104"/>
      <c r="CT523" s="104"/>
      <c r="CU523" s="104"/>
      <c r="CV523" s="104"/>
      <c r="CW523" s="104"/>
      <c r="CX523" s="104"/>
      <c r="CY523" s="104"/>
      <c r="CZ523" s="104"/>
      <c r="DA523" s="104"/>
      <c r="DB523" s="104"/>
      <c r="DC523" s="104"/>
      <c r="DD523" s="104"/>
      <c r="DE523" s="104"/>
      <c r="DF523" s="104"/>
      <c r="DG523" s="104"/>
      <c r="DH523" s="104"/>
      <c r="DI523" s="104"/>
      <c r="DJ523" s="104"/>
      <c r="DK523" s="104"/>
      <c r="DL523" s="104"/>
      <c r="DM523" s="104"/>
      <c r="DN523" s="104"/>
      <c r="DO523" s="105"/>
      <c r="DP523" s="115"/>
      <c r="DQ523" s="58"/>
      <c r="DR523" s="58"/>
      <c r="DS523" s="58"/>
      <c r="DT523" s="58"/>
      <c r="DU523" s="58"/>
      <c r="DV523" s="58"/>
      <c r="DW523" s="58"/>
      <c r="DX523" s="58"/>
      <c r="DY523" s="58"/>
      <c r="DZ523" s="58"/>
      <c r="EA523" s="58"/>
      <c r="EB523" s="58"/>
      <c r="EC523" s="58"/>
      <c r="ED523" s="187"/>
      <c r="EE523" s="206"/>
      <c r="EF523" s="206"/>
      <c r="EG523" s="206"/>
      <c r="EH523" s="206"/>
      <c r="EI523" s="206"/>
      <c r="EJ523" s="206"/>
      <c r="EK523" s="206"/>
      <c r="EL523" s="206"/>
      <c r="EM523" s="206"/>
      <c r="EN523" s="206"/>
      <c r="EO523" s="206"/>
      <c r="EP523" s="206"/>
      <c r="EQ523" s="206"/>
      <c r="ER523" s="206"/>
      <c r="ES523" s="206"/>
      <c r="ET523" s="206"/>
      <c r="EU523" s="206"/>
      <c r="EV523" s="206"/>
      <c r="EW523" s="206"/>
      <c r="EX523" s="206"/>
      <c r="EY523" s="206"/>
      <c r="EZ523" s="206"/>
      <c r="FA523" s="206"/>
      <c r="FB523" s="206"/>
      <c r="FC523" s="206"/>
      <c r="FD523" s="206"/>
      <c r="FE523" s="206"/>
      <c r="FF523" s="206"/>
      <c r="FG523" s="206"/>
      <c r="FH523" s="206"/>
      <c r="FI523" s="206"/>
      <c r="FJ523" s="206"/>
      <c r="FK523" s="206"/>
      <c r="FL523" s="206"/>
      <c r="FM523" s="206"/>
      <c r="FN523" s="206"/>
      <c r="FO523" s="206"/>
      <c r="FP523" s="206"/>
      <c r="FQ523" s="206"/>
      <c r="FR523" s="206"/>
      <c r="FS523" s="206"/>
      <c r="FT523" s="206"/>
      <c r="FU523" s="206"/>
      <c r="FV523" s="206"/>
      <c r="FW523" s="206"/>
      <c r="FX523" s="206"/>
      <c r="FY523" s="206"/>
      <c r="FZ523" s="206"/>
      <c r="GA523" s="206"/>
      <c r="GB523" s="206"/>
      <c r="GC523" s="206"/>
      <c r="GD523" s="206"/>
      <c r="GE523" s="206"/>
      <c r="GF523" s="206"/>
      <c r="GG523" s="206"/>
      <c r="GH523" s="206"/>
      <c r="GI523" s="206"/>
      <c r="GJ523" s="206"/>
      <c r="GK523" s="206"/>
      <c r="GL523" s="206"/>
      <c r="GM523" s="206"/>
    </row>
    <row r="524" spans="1:195" s="236" customFormat="1" ht="18.75" customHeight="1" x14ac:dyDescent="0.4">
      <c r="A524" s="58"/>
      <c r="B524" s="58"/>
      <c r="C524" s="58"/>
      <c r="D524" s="58"/>
      <c r="E524" s="58"/>
      <c r="F524" s="115"/>
      <c r="G524" s="516"/>
      <c r="H524" s="517"/>
      <c r="I524" s="517"/>
      <c r="J524" s="517"/>
      <c r="K524" s="517"/>
      <c r="L524" s="517"/>
      <c r="M524" s="517"/>
      <c r="N524" s="517"/>
      <c r="O524" s="517"/>
      <c r="P524" s="517"/>
      <c r="Q524" s="517"/>
      <c r="R524" s="517"/>
      <c r="S524" s="517"/>
      <c r="T524" s="517"/>
      <c r="U524" s="517"/>
      <c r="V524" s="517"/>
      <c r="W524" s="120"/>
      <c r="X524" s="120"/>
      <c r="Y524" s="160"/>
      <c r="Z524" s="490" t="s">
        <v>419</v>
      </c>
      <c r="AA524" s="491"/>
      <c r="AB524" s="491"/>
      <c r="AC524" s="491"/>
      <c r="AD524" s="491"/>
      <c r="AE524" s="491"/>
      <c r="AF524" s="491"/>
      <c r="AG524" s="491"/>
      <c r="AH524" s="491"/>
      <c r="AI524" s="491"/>
      <c r="AJ524" s="491"/>
      <c r="AK524" s="491"/>
      <c r="AL524" s="491"/>
      <c r="AM524" s="491"/>
      <c r="AN524" s="491"/>
      <c r="AO524" s="491"/>
      <c r="AP524" s="491"/>
      <c r="AQ524" s="491"/>
      <c r="AR524" s="491"/>
      <c r="AS524" s="491"/>
      <c r="AT524" s="491"/>
      <c r="AU524" s="491"/>
      <c r="AV524" s="491"/>
      <c r="AW524" s="491"/>
      <c r="AX524" s="491"/>
      <c r="AY524" s="491"/>
      <c r="AZ524" s="492"/>
      <c r="BA524" s="106"/>
      <c r="BB524" s="115"/>
      <c r="BC524" s="58"/>
      <c r="BD524" s="58"/>
      <c r="BE524" s="499"/>
      <c r="BF524" s="500"/>
      <c r="BG524" s="504" t="s">
        <v>90</v>
      </c>
      <c r="BH524" s="504"/>
      <c r="BI524" s="500"/>
      <c r="BJ524" s="500"/>
      <c r="BK524" s="504" t="s">
        <v>91</v>
      </c>
      <c r="BL524" s="506"/>
      <c r="BM524" s="58"/>
      <c r="BN524" s="58"/>
      <c r="BO524" s="58"/>
      <c r="BP524" s="58"/>
      <c r="BQ524" s="58"/>
      <c r="BR524" s="58"/>
      <c r="BS524" s="58"/>
      <c r="BT524" s="115"/>
      <c r="BU524" s="516"/>
      <c r="BV524" s="517"/>
      <c r="BW524" s="517"/>
      <c r="BX524" s="517"/>
      <c r="BY524" s="517"/>
      <c r="BZ524" s="517"/>
      <c r="CA524" s="517"/>
      <c r="CB524" s="517"/>
      <c r="CC524" s="517"/>
      <c r="CD524" s="517"/>
      <c r="CE524" s="517"/>
      <c r="CF524" s="517"/>
      <c r="CG524" s="517"/>
      <c r="CH524" s="517"/>
      <c r="CI524" s="517"/>
      <c r="CJ524" s="517"/>
      <c r="CK524" s="120"/>
      <c r="CL524" s="120"/>
      <c r="CM524" s="160"/>
      <c r="CN524" s="490" t="s">
        <v>419</v>
      </c>
      <c r="CO524" s="491"/>
      <c r="CP524" s="491"/>
      <c r="CQ524" s="491"/>
      <c r="CR524" s="491"/>
      <c r="CS524" s="491"/>
      <c r="CT524" s="491"/>
      <c r="CU524" s="491"/>
      <c r="CV524" s="491"/>
      <c r="CW524" s="491"/>
      <c r="CX524" s="491"/>
      <c r="CY524" s="491"/>
      <c r="CZ524" s="491"/>
      <c r="DA524" s="491"/>
      <c r="DB524" s="491"/>
      <c r="DC524" s="491"/>
      <c r="DD524" s="491"/>
      <c r="DE524" s="491"/>
      <c r="DF524" s="491"/>
      <c r="DG524" s="491"/>
      <c r="DH524" s="491"/>
      <c r="DI524" s="491"/>
      <c r="DJ524" s="491"/>
      <c r="DK524" s="491"/>
      <c r="DL524" s="491"/>
      <c r="DM524" s="491"/>
      <c r="DN524" s="492"/>
      <c r="DO524" s="106"/>
      <c r="DP524" s="115"/>
      <c r="DQ524" s="58"/>
      <c r="DR524" s="58"/>
      <c r="DS524" s="499">
        <v>8</v>
      </c>
      <c r="DT524" s="500"/>
      <c r="DU524" s="504" t="s">
        <v>90</v>
      </c>
      <c r="DV524" s="504"/>
      <c r="DW524" s="500">
        <v>1</v>
      </c>
      <c r="DX524" s="500"/>
      <c r="DY524" s="504" t="s">
        <v>91</v>
      </c>
      <c r="DZ524" s="506"/>
      <c r="EA524" s="58"/>
      <c r="EB524" s="58"/>
      <c r="EC524" s="58"/>
      <c r="ED524" s="187"/>
      <c r="EE524" s="206"/>
      <c r="EF524" s="206"/>
      <c r="EG524" s="206"/>
      <c r="EH524" s="206"/>
      <c r="EI524" s="206"/>
      <c r="EJ524" s="206"/>
      <c r="EK524" s="206"/>
      <c r="EL524" s="206"/>
      <c r="EM524" s="206"/>
      <c r="EN524" s="206"/>
      <c r="EO524" s="206"/>
      <c r="EP524" s="206"/>
      <c r="EQ524" s="206"/>
      <c r="ER524" s="206"/>
      <c r="ES524" s="206"/>
      <c r="ET524" s="206"/>
      <c r="EU524" s="206"/>
      <c r="EV524" s="206"/>
      <c r="EW524" s="206"/>
      <c r="EX524" s="206"/>
      <c r="EY524" s="206"/>
      <c r="EZ524" s="206"/>
      <c r="FA524" s="206"/>
      <c r="FB524" s="206"/>
      <c r="FC524" s="206"/>
      <c r="FD524" s="206"/>
      <c r="FE524" s="206"/>
      <c r="FF524" s="206"/>
      <c r="FG524" s="206"/>
      <c r="FH524" s="206"/>
      <c r="FI524" s="206"/>
      <c r="FJ524" s="206"/>
      <c r="FK524" s="206"/>
      <c r="FL524" s="206"/>
      <c r="FM524" s="206"/>
      <c r="FN524" s="206"/>
      <c r="FO524" s="206"/>
      <c r="FP524" s="206"/>
      <c r="FQ524" s="206"/>
      <c r="FR524" s="206"/>
      <c r="FS524" s="206"/>
      <c r="FT524" s="206"/>
      <c r="FU524" s="206"/>
      <c r="FV524" s="206"/>
      <c r="FW524" s="206"/>
      <c r="FX524" s="206"/>
      <c r="FY524" s="206"/>
      <c r="FZ524" s="206"/>
      <c r="GA524" s="206"/>
      <c r="GB524" s="206"/>
      <c r="GC524" s="206"/>
      <c r="GD524" s="206"/>
      <c r="GE524" s="206"/>
      <c r="GF524" s="206"/>
      <c r="GG524" s="206"/>
      <c r="GH524" s="206"/>
      <c r="GI524" s="206"/>
      <c r="GJ524" s="206"/>
      <c r="GK524" s="206"/>
      <c r="GL524" s="206"/>
      <c r="GM524" s="206"/>
    </row>
    <row r="525" spans="1:195" s="236" customFormat="1" ht="18.75" customHeight="1" x14ac:dyDescent="0.4">
      <c r="A525" s="58"/>
      <c r="B525" s="58"/>
      <c r="C525" s="58"/>
      <c r="D525" s="58"/>
      <c r="E525" s="58"/>
      <c r="F525" s="115"/>
      <c r="G525" s="516"/>
      <c r="H525" s="517"/>
      <c r="I525" s="517"/>
      <c r="J525" s="517"/>
      <c r="K525" s="517"/>
      <c r="L525" s="517"/>
      <c r="M525" s="517"/>
      <c r="N525" s="517"/>
      <c r="O525" s="517"/>
      <c r="P525" s="517"/>
      <c r="Q525" s="517"/>
      <c r="R525" s="517"/>
      <c r="S525" s="517"/>
      <c r="T525" s="517"/>
      <c r="U525" s="517"/>
      <c r="V525" s="517"/>
      <c r="W525" s="120"/>
      <c r="X525" s="120"/>
      <c r="Y525" s="160"/>
      <c r="Z525" s="493"/>
      <c r="AA525" s="494"/>
      <c r="AB525" s="494"/>
      <c r="AC525" s="494"/>
      <c r="AD525" s="494"/>
      <c r="AE525" s="494"/>
      <c r="AF525" s="494"/>
      <c r="AG525" s="494"/>
      <c r="AH525" s="494"/>
      <c r="AI525" s="494"/>
      <c r="AJ525" s="494"/>
      <c r="AK525" s="494"/>
      <c r="AL525" s="494"/>
      <c r="AM525" s="494"/>
      <c r="AN525" s="494"/>
      <c r="AO525" s="494"/>
      <c r="AP525" s="494"/>
      <c r="AQ525" s="494"/>
      <c r="AR525" s="494"/>
      <c r="AS525" s="494"/>
      <c r="AT525" s="494"/>
      <c r="AU525" s="494"/>
      <c r="AV525" s="494"/>
      <c r="AW525" s="494"/>
      <c r="AX525" s="494"/>
      <c r="AY525" s="494"/>
      <c r="AZ525" s="495"/>
      <c r="BA525" s="169"/>
      <c r="BB525" s="118"/>
      <c r="BC525" s="58"/>
      <c r="BD525" s="58"/>
      <c r="BE525" s="501"/>
      <c r="BF525" s="406"/>
      <c r="BG525" s="405"/>
      <c r="BH525" s="405"/>
      <c r="BI525" s="406"/>
      <c r="BJ525" s="406"/>
      <c r="BK525" s="405"/>
      <c r="BL525" s="507"/>
      <c r="BM525" s="58"/>
      <c r="BN525" s="58"/>
      <c r="BO525" s="58"/>
      <c r="BP525" s="58"/>
      <c r="BQ525" s="58"/>
      <c r="BR525" s="58"/>
      <c r="BS525" s="58"/>
      <c r="BT525" s="115"/>
      <c r="BU525" s="516"/>
      <c r="BV525" s="517"/>
      <c r="BW525" s="517"/>
      <c r="BX525" s="517"/>
      <c r="BY525" s="517"/>
      <c r="BZ525" s="517"/>
      <c r="CA525" s="517"/>
      <c r="CB525" s="517"/>
      <c r="CC525" s="517"/>
      <c r="CD525" s="517"/>
      <c r="CE525" s="517"/>
      <c r="CF525" s="517"/>
      <c r="CG525" s="517"/>
      <c r="CH525" s="517"/>
      <c r="CI525" s="517"/>
      <c r="CJ525" s="517"/>
      <c r="CK525" s="120"/>
      <c r="CL525" s="120"/>
      <c r="CM525" s="160"/>
      <c r="CN525" s="493"/>
      <c r="CO525" s="494"/>
      <c r="CP525" s="494"/>
      <c r="CQ525" s="494"/>
      <c r="CR525" s="494"/>
      <c r="CS525" s="494"/>
      <c r="CT525" s="494"/>
      <c r="CU525" s="494"/>
      <c r="CV525" s="494"/>
      <c r="CW525" s="494"/>
      <c r="CX525" s="494"/>
      <c r="CY525" s="494"/>
      <c r="CZ525" s="494"/>
      <c r="DA525" s="494"/>
      <c r="DB525" s="494"/>
      <c r="DC525" s="494"/>
      <c r="DD525" s="494"/>
      <c r="DE525" s="494"/>
      <c r="DF525" s="494"/>
      <c r="DG525" s="494"/>
      <c r="DH525" s="494"/>
      <c r="DI525" s="494"/>
      <c r="DJ525" s="494"/>
      <c r="DK525" s="494"/>
      <c r="DL525" s="494"/>
      <c r="DM525" s="494"/>
      <c r="DN525" s="495"/>
      <c r="DO525" s="169"/>
      <c r="DP525" s="118"/>
      <c r="DQ525" s="58"/>
      <c r="DR525" s="58"/>
      <c r="DS525" s="501"/>
      <c r="DT525" s="406"/>
      <c r="DU525" s="405"/>
      <c r="DV525" s="405"/>
      <c r="DW525" s="406"/>
      <c r="DX525" s="406"/>
      <c r="DY525" s="405"/>
      <c r="DZ525" s="507"/>
      <c r="EA525" s="58"/>
      <c r="EB525" s="58"/>
      <c r="EC525" s="58"/>
      <c r="ED525" s="187"/>
      <c r="EE525" s="206"/>
      <c r="EF525" s="206"/>
      <c r="EG525" s="206"/>
      <c r="EH525" s="206"/>
      <c r="EI525" s="206"/>
      <c r="EJ525" s="206"/>
      <c r="EK525" s="206"/>
      <c r="EL525" s="206"/>
      <c r="EM525" s="206"/>
      <c r="EN525" s="206"/>
      <c r="EO525" s="206"/>
      <c r="EP525" s="206"/>
      <c r="EQ525" s="206"/>
      <c r="ER525" s="206"/>
      <c r="ES525" s="206"/>
      <c r="ET525" s="206"/>
      <c r="EU525" s="206"/>
      <c r="EV525" s="206"/>
      <c r="EW525" s="206"/>
      <c r="EX525" s="206"/>
      <c r="EY525" s="206"/>
      <c r="EZ525" s="206"/>
      <c r="FA525" s="206"/>
      <c r="FB525" s="206"/>
      <c r="FC525" s="206"/>
      <c r="FD525" s="206"/>
      <c r="FE525" s="206"/>
      <c r="FF525" s="206"/>
      <c r="FG525" s="206"/>
      <c r="FH525" s="206"/>
      <c r="FI525" s="206"/>
      <c r="FJ525" s="206"/>
      <c r="FK525" s="206"/>
      <c r="FL525" s="206"/>
      <c r="FM525" s="206"/>
      <c r="FN525" s="206"/>
      <c r="FO525" s="206"/>
      <c r="FP525" s="206"/>
      <c r="FQ525" s="206"/>
      <c r="FR525" s="206"/>
      <c r="FS525" s="206"/>
      <c r="FT525" s="206"/>
      <c r="FU525" s="206"/>
      <c r="FV525" s="206"/>
      <c r="FW525" s="206"/>
      <c r="FX525" s="206"/>
      <c r="FY525" s="206"/>
      <c r="FZ525" s="206"/>
      <c r="GA525" s="206"/>
      <c r="GB525" s="206"/>
      <c r="GC525" s="206"/>
      <c r="GD525" s="206"/>
      <c r="GE525" s="206"/>
      <c r="GF525" s="206"/>
      <c r="GG525" s="206"/>
      <c r="GH525" s="206"/>
      <c r="GI525" s="206"/>
      <c r="GJ525" s="206"/>
      <c r="GK525" s="206"/>
      <c r="GL525" s="206"/>
      <c r="GM525" s="206"/>
    </row>
    <row r="526" spans="1:195" s="236" customFormat="1" ht="18.75" customHeight="1" thickBot="1" x14ac:dyDescent="0.45">
      <c r="A526" s="58"/>
      <c r="B526" s="58"/>
      <c r="C526" s="58"/>
      <c r="D526" s="58"/>
      <c r="E526" s="58"/>
      <c r="F526" s="115"/>
      <c r="G526" s="516"/>
      <c r="H526" s="517"/>
      <c r="I526" s="517"/>
      <c r="J526" s="517"/>
      <c r="K526" s="517"/>
      <c r="L526" s="517"/>
      <c r="M526" s="517"/>
      <c r="N526" s="517"/>
      <c r="O526" s="517"/>
      <c r="P526" s="517"/>
      <c r="Q526" s="517"/>
      <c r="R526" s="517"/>
      <c r="S526" s="517"/>
      <c r="T526" s="517"/>
      <c r="U526" s="517"/>
      <c r="V526" s="517"/>
      <c r="W526" s="120"/>
      <c r="X526" s="120"/>
      <c r="Y526" s="160"/>
      <c r="Z526" s="496"/>
      <c r="AA526" s="497"/>
      <c r="AB526" s="497"/>
      <c r="AC526" s="497"/>
      <c r="AD526" s="497"/>
      <c r="AE526" s="497"/>
      <c r="AF526" s="497"/>
      <c r="AG526" s="497"/>
      <c r="AH526" s="497"/>
      <c r="AI526" s="497"/>
      <c r="AJ526" s="497"/>
      <c r="AK526" s="497"/>
      <c r="AL526" s="497"/>
      <c r="AM526" s="497"/>
      <c r="AN526" s="497"/>
      <c r="AO526" s="497"/>
      <c r="AP526" s="497"/>
      <c r="AQ526" s="497"/>
      <c r="AR526" s="497"/>
      <c r="AS526" s="497"/>
      <c r="AT526" s="497"/>
      <c r="AU526" s="497"/>
      <c r="AV526" s="497"/>
      <c r="AW526" s="497"/>
      <c r="AX526" s="497"/>
      <c r="AY526" s="497"/>
      <c r="AZ526" s="498"/>
      <c r="BA526" s="169"/>
      <c r="BB526" s="118"/>
      <c r="BC526" s="58"/>
      <c r="BD526" s="58"/>
      <c r="BE526" s="502"/>
      <c r="BF526" s="503"/>
      <c r="BG526" s="505"/>
      <c r="BH526" s="505"/>
      <c r="BI526" s="503"/>
      <c r="BJ526" s="503"/>
      <c r="BK526" s="505"/>
      <c r="BL526" s="508"/>
      <c r="BM526" s="58"/>
      <c r="BN526" s="58"/>
      <c r="BO526" s="58"/>
      <c r="BP526" s="58"/>
      <c r="BQ526" s="58"/>
      <c r="BR526" s="58"/>
      <c r="BS526" s="58"/>
      <c r="BT526" s="115"/>
      <c r="BU526" s="516"/>
      <c r="BV526" s="517"/>
      <c r="BW526" s="517"/>
      <c r="BX526" s="517"/>
      <c r="BY526" s="517"/>
      <c r="BZ526" s="517"/>
      <c r="CA526" s="517"/>
      <c r="CB526" s="517"/>
      <c r="CC526" s="517"/>
      <c r="CD526" s="517"/>
      <c r="CE526" s="517"/>
      <c r="CF526" s="517"/>
      <c r="CG526" s="517"/>
      <c r="CH526" s="517"/>
      <c r="CI526" s="517"/>
      <c r="CJ526" s="517"/>
      <c r="CK526" s="120"/>
      <c r="CL526" s="120"/>
      <c r="CM526" s="160"/>
      <c r="CN526" s="496"/>
      <c r="CO526" s="497"/>
      <c r="CP526" s="497"/>
      <c r="CQ526" s="497"/>
      <c r="CR526" s="497"/>
      <c r="CS526" s="497"/>
      <c r="CT526" s="497"/>
      <c r="CU526" s="497"/>
      <c r="CV526" s="497"/>
      <c r="CW526" s="497"/>
      <c r="CX526" s="497"/>
      <c r="CY526" s="497"/>
      <c r="CZ526" s="497"/>
      <c r="DA526" s="497"/>
      <c r="DB526" s="497"/>
      <c r="DC526" s="497"/>
      <c r="DD526" s="497"/>
      <c r="DE526" s="497"/>
      <c r="DF526" s="497"/>
      <c r="DG526" s="497"/>
      <c r="DH526" s="497"/>
      <c r="DI526" s="497"/>
      <c r="DJ526" s="497"/>
      <c r="DK526" s="497"/>
      <c r="DL526" s="497"/>
      <c r="DM526" s="497"/>
      <c r="DN526" s="498"/>
      <c r="DO526" s="169"/>
      <c r="DP526" s="118"/>
      <c r="DQ526" s="58"/>
      <c r="DR526" s="58"/>
      <c r="DS526" s="502"/>
      <c r="DT526" s="503"/>
      <c r="DU526" s="505"/>
      <c r="DV526" s="505"/>
      <c r="DW526" s="503"/>
      <c r="DX526" s="503"/>
      <c r="DY526" s="505"/>
      <c r="DZ526" s="508"/>
      <c r="EA526" s="58"/>
      <c r="EB526" s="58"/>
      <c r="EC526" s="58"/>
      <c r="ED526" s="187"/>
      <c r="EE526" s="206"/>
      <c r="EF526" s="206"/>
      <c r="EG526" s="206"/>
      <c r="EH526" s="206"/>
      <c r="EI526" s="206"/>
      <c r="EJ526" s="206"/>
      <c r="EK526" s="206"/>
      <c r="EL526" s="206"/>
      <c r="EM526" s="206"/>
      <c r="EN526" s="206"/>
      <c r="EO526" s="206"/>
      <c r="EP526" s="206"/>
      <c r="EQ526" s="206"/>
      <c r="ER526" s="206"/>
      <c r="ES526" s="206"/>
      <c r="ET526" s="206"/>
      <c r="EU526" s="206"/>
      <c r="EV526" s="206"/>
      <c r="EW526" s="206"/>
      <c r="EX526" s="206"/>
      <c r="EY526" s="206"/>
      <c r="EZ526" s="206"/>
      <c r="FA526" s="206"/>
      <c r="FB526" s="206"/>
      <c r="FC526" s="206"/>
      <c r="FD526" s="206"/>
      <c r="FE526" s="206"/>
      <c r="FF526" s="206"/>
      <c r="FG526" s="206"/>
      <c r="FH526" s="206"/>
      <c r="FI526" s="206"/>
      <c r="FJ526" s="206"/>
      <c r="FK526" s="206"/>
      <c r="FL526" s="206"/>
      <c r="FM526" s="206"/>
      <c r="FN526" s="206"/>
      <c r="FO526" s="206"/>
      <c r="FP526" s="206"/>
      <c r="FQ526" s="206"/>
      <c r="FR526" s="206"/>
      <c r="FS526" s="206"/>
      <c r="FT526" s="206"/>
      <c r="FU526" s="206"/>
      <c r="FV526" s="206"/>
      <c r="FW526" s="206"/>
      <c r="FX526" s="206"/>
      <c r="FY526" s="206"/>
      <c r="FZ526" s="206"/>
      <c r="GA526" s="206"/>
      <c r="GB526" s="206"/>
      <c r="GC526" s="206"/>
      <c r="GD526" s="206"/>
      <c r="GE526" s="206"/>
      <c r="GF526" s="206"/>
      <c r="GG526" s="206"/>
      <c r="GH526" s="206"/>
      <c r="GI526" s="206"/>
      <c r="GJ526" s="206"/>
      <c r="GK526" s="206"/>
      <c r="GL526" s="206"/>
      <c r="GM526" s="206"/>
    </row>
    <row r="527" spans="1:195" s="236" customFormat="1" ht="9.75" customHeight="1" thickBot="1" x14ac:dyDescent="0.45">
      <c r="A527" s="58"/>
      <c r="B527" s="58"/>
      <c r="C527" s="58"/>
      <c r="D527" s="58"/>
      <c r="E527" s="58"/>
      <c r="F527" s="115"/>
      <c r="G527" s="518"/>
      <c r="H527" s="519"/>
      <c r="I527" s="519"/>
      <c r="J527" s="519"/>
      <c r="K527" s="519"/>
      <c r="L527" s="519"/>
      <c r="M527" s="519"/>
      <c r="N527" s="519"/>
      <c r="O527" s="519"/>
      <c r="P527" s="519"/>
      <c r="Q527" s="519"/>
      <c r="R527" s="519"/>
      <c r="S527" s="519"/>
      <c r="T527" s="519"/>
      <c r="U527" s="519"/>
      <c r="V527" s="519"/>
      <c r="W527" s="121"/>
      <c r="X527" s="121"/>
      <c r="Y527" s="113"/>
      <c r="Z527" s="113"/>
      <c r="AA527" s="108"/>
      <c r="AB527" s="170"/>
      <c r="AC527" s="109"/>
      <c r="AD527" s="170"/>
      <c r="AE527" s="170"/>
      <c r="AF527" s="170"/>
      <c r="AG527" s="170"/>
      <c r="AH527" s="170"/>
      <c r="AI527" s="170"/>
      <c r="AJ527" s="170"/>
      <c r="AK527" s="170"/>
      <c r="AL527" s="170"/>
      <c r="AM527" s="170"/>
      <c r="AN527" s="170"/>
      <c r="AO527" s="170"/>
      <c r="AP527" s="170"/>
      <c r="AQ527" s="170"/>
      <c r="AR527" s="170"/>
      <c r="AS527" s="170"/>
      <c r="AT527" s="170"/>
      <c r="AU527" s="170"/>
      <c r="AV527" s="170"/>
      <c r="AW527" s="170"/>
      <c r="AX527" s="170"/>
      <c r="AY527" s="170"/>
      <c r="AZ527" s="170"/>
      <c r="BA527" s="171"/>
      <c r="BB527" s="118"/>
      <c r="BC527" s="58"/>
      <c r="BD527" s="58"/>
      <c r="BE527" s="58"/>
      <c r="BF527" s="58"/>
      <c r="BG527" s="58"/>
      <c r="BH527" s="58"/>
      <c r="BI527" s="58"/>
      <c r="BJ527" s="58"/>
      <c r="BK527" s="58"/>
      <c r="BL527" s="58"/>
      <c r="BM527" s="58"/>
      <c r="BN527" s="58"/>
      <c r="BO527" s="58"/>
      <c r="BP527" s="58"/>
      <c r="BQ527" s="58"/>
      <c r="BR527" s="58"/>
      <c r="BS527" s="58"/>
      <c r="BT527" s="115"/>
      <c r="BU527" s="518"/>
      <c r="BV527" s="519"/>
      <c r="BW527" s="519"/>
      <c r="BX527" s="519"/>
      <c r="BY527" s="519"/>
      <c r="BZ527" s="519"/>
      <c r="CA527" s="519"/>
      <c r="CB527" s="519"/>
      <c r="CC527" s="519"/>
      <c r="CD527" s="519"/>
      <c r="CE527" s="519"/>
      <c r="CF527" s="519"/>
      <c r="CG527" s="519"/>
      <c r="CH527" s="519"/>
      <c r="CI527" s="519"/>
      <c r="CJ527" s="519"/>
      <c r="CK527" s="121"/>
      <c r="CL527" s="121"/>
      <c r="CM527" s="113"/>
      <c r="CN527" s="113"/>
      <c r="CO527" s="108"/>
      <c r="CP527" s="170"/>
      <c r="CQ527" s="109"/>
      <c r="CR527" s="170"/>
      <c r="CS527" s="170"/>
      <c r="CT527" s="170"/>
      <c r="CU527" s="170"/>
      <c r="CV527" s="170"/>
      <c r="CW527" s="170"/>
      <c r="CX527" s="170"/>
      <c r="CY527" s="170"/>
      <c r="CZ527" s="170"/>
      <c r="DA527" s="170"/>
      <c r="DB527" s="170"/>
      <c r="DC527" s="170"/>
      <c r="DD527" s="170"/>
      <c r="DE527" s="170"/>
      <c r="DF527" s="170"/>
      <c r="DG527" s="170"/>
      <c r="DH527" s="170"/>
      <c r="DI527" s="170"/>
      <c r="DJ527" s="170"/>
      <c r="DK527" s="170"/>
      <c r="DL527" s="170"/>
      <c r="DM527" s="170"/>
      <c r="DN527" s="170"/>
      <c r="DO527" s="171"/>
      <c r="DP527" s="118"/>
      <c r="DQ527" s="58"/>
      <c r="DR527" s="58"/>
      <c r="DS527" s="58"/>
      <c r="DT527" s="58"/>
      <c r="DU527" s="58"/>
      <c r="DV527" s="58"/>
      <c r="DW527" s="58"/>
      <c r="DX527" s="58"/>
      <c r="DY527" s="58"/>
      <c r="DZ527" s="58"/>
      <c r="EA527" s="58"/>
      <c r="EB527" s="58"/>
      <c r="EC527" s="58"/>
      <c r="ED527" s="187"/>
      <c r="EE527" s="206"/>
      <c r="EF527" s="206"/>
      <c r="EG527" s="206"/>
      <c r="EH527" s="206"/>
      <c r="EI527" s="206"/>
      <c r="EJ527" s="206"/>
      <c r="EK527" s="206"/>
      <c r="EL527" s="206"/>
      <c r="EM527" s="206"/>
      <c r="EN527" s="206"/>
      <c r="EO527" s="206"/>
      <c r="EP527" s="206"/>
      <c r="EQ527" s="206"/>
      <c r="ER527" s="206"/>
      <c r="ES527" s="206"/>
      <c r="ET527" s="206"/>
      <c r="EU527" s="206"/>
      <c r="EV527" s="206"/>
      <c r="EW527" s="206"/>
      <c r="EX527" s="206"/>
      <c r="EY527" s="206"/>
      <c r="EZ527" s="206"/>
      <c r="FA527" s="206"/>
      <c r="FB527" s="206"/>
      <c r="FC527" s="206"/>
      <c r="FD527" s="206"/>
      <c r="FE527" s="206"/>
      <c r="FF527" s="206"/>
      <c r="FG527" s="206"/>
      <c r="FH527" s="206"/>
      <c r="FI527" s="206"/>
      <c r="FJ527" s="206"/>
      <c r="FK527" s="206"/>
      <c r="FL527" s="206"/>
      <c r="FM527" s="206"/>
      <c r="FN527" s="206"/>
      <c r="FO527" s="206"/>
      <c r="FP527" s="206"/>
      <c r="FQ527" s="206"/>
      <c r="FR527" s="206"/>
      <c r="FS527" s="206"/>
      <c r="FT527" s="206"/>
      <c r="FU527" s="206"/>
      <c r="FV527" s="206"/>
      <c r="FW527" s="206"/>
      <c r="FX527" s="206"/>
      <c r="FY527" s="206"/>
      <c r="FZ527" s="206"/>
      <c r="GA527" s="206"/>
      <c r="GB527" s="206"/>
      <c r="GC527" s="206"/>
      <c r="GD527" s="206"/>
      <c r="GE527" s="206"/>
      <c r="GF527" s="206"/>
      <c r="GG527" s="206"/>
      <c r="GH527" s="206"/>
      <c r="GI527" s="206"/>
      <c r="GJ527" s="206"/>
      <c r="GK527" s="206"/>
      <c r="GL527" s="206"/>
      <c r="GM527" s="206"/>
    </row>
    <row r="528" spans="1:195" s="236" customFormat="1" ht="9.75" customHeight="1" thickBot="1" x14ac:dyDescent="0.45">
      <c r="A528" s="58"/>
      <c r="B528" s="58"/>
      <c r="C528" s="58"/>
      <c r="D528" s="58"/>
      <c r="E528" s="58"/>
      <c r="F528" s="115"/>
      <c r="G528" s="212"/>
      <c r="H528" s="212"/>
      <c r="I528" s="212"/>
      <c r="J528" s="212"/>
      <c r="K528" s="212"/>
      <c r="L528" s="212"/>
      <c r="M528" s="212"/>
      <c r="N528" s="212"/>
      <c r="O528" s="212"/>
      <c r="P528" s="212"/>
      <c r="Q528" s="212"/>
      <c r="R528" s="212"/>
      <c r="S528" s="212"/>
      <c r="T528" s="212"/>
      <c r="U528" s="212"/>
      <c r="V528" s="212"/>
      <c r="W528" s="115"/>
      <c r="X528" s="115"/>
      <c r="Y528" s="115"/>
      <c r="Z528" s="115"/>
      <c r="AA528" s="115"/>
      <c r="AB528" s="115"/>
      <c r="AC528" s="115"/>
      <c r="AD528" s="115"/>
      <c r="AE528" s="115"/>
      <c r="AF528" s="115"/>
      <c r="AG528" s="115"/>
      <c r="AH528" s="115"/>
      <c r="AI528" s="115"/>
      <c r="AJ528" s="115"/>
      <c r="AK528" s="115"/>
      <c r="AL528" s="115"/>
      <c r="AM528" s="115"/>
      <c r="AN528" s="115"/>
      <c r="AO528" s="115"/>
      <c r="AP528" s="115"/>
      <c r="AQ528" s="115"/>
      <c r="AR528" s="115"/>
      <c r="AS528" s="115"/>
      <c r="AT528" s="115"/>
      <c r="AU528" s="115"/>
      <c r="AV528" s="115"/>
      <c r="AW528" s="115"/>
      <c r="AX528" s="115"/>
      <c r="AY528" s="115"/>
      <c r="AZ528" s="115"/>
      <c r="BA528" s="115"/>
      <c r="BB528" s="115"/>
      <c r="BC528" s="58"/>
      <c r="BD528" s="58"/>
      <c r="BE528" s="58"/>
      <c r="BF528" s="58"/>
      <c r="BG528" s="58"/>
      <c r="BH528" s="58"/>
      <c r="BI528" s="58"/>
      <c r="BJ528" s="58"/>
      <c r="BK528" s="58"/>
      <c r="BL528" s="58"/>
      <c r="BM528" s="58"/>
      <c r="BN528" s="58"/>
      <c r="BO528" s="58"/>
      <c r="BP528" s="58"/>
      <c r="BQ528" s="58"/>
      <c r="BR528" s="58"/>
      <c r="BS528" s="58"/>
      <c r="BT528" s="115"/>
      <c r="BU528" s="212"/>
      <c r="BV528" s="212"/>
      <c r="BW528" s="212"/>
      <c r="BX528" s="212"/>
      <c r="BY528" s="212"/>
      <c r="BZ528" s="212"/>
      <c r="CA528" s="212"/>
      <c r="CB528" s="212"/>
      <c r="CC528" s="212"/>
      <c r="CD528" s="212"/>
      <c r="CE528" s="212"/>
      <c r="CF528" s="212"/>
      <c r="CG528" s="212"/>
      <c r="CH528" s="212"/>
      <c r="CI528" s="212"/>
      <c r="CJ528" s="212"/>
      <c r="CK528" s="115"/>
      <c r="CL528" s="115"/>
      <c r="CM528" s="115"/>
      <c r="CN528" s="115"/>
      <c r="CO528" s="115"/>
      <c r="CP528" s="115"/>
      <c r="CQ528" s="115"/>
      <c r="CR528" s="115"/>
      <c r="CS528" s="115"/>
      <c r="CT528" s="115"/>
      <c r="CU528" s="115"/>
      <c r="CV528" s="115"/>
      <c r="CW528" s="115"/>
      <c r="CX528" s="115"/>
      <c r="CY528" s="115"/>
      <c r="CZ528" s="115"/>
      <c r="DA528" s="115"/>
      <c r="DB528" s="115"/>
      <c r="DC528" s="115"/>
      <c r="DD528" s="115"/>
      <c r="DE528" s="115"/>
      <c r="DF528" s="115"/>
      <c r="DG528" s="115"/>
      <c r="DH528" s="115"/>
      <c r="DI528" s="115"/>
      <c r="DJ528" s="115"/>
      <c r="DK528" s="115"/>
      <c r="DL528" s="115"/>
      <c r="DM528" s="115"/>
      <c r="DN528" s="115"/>
      <c r="DO528" s="115"/>
      <c r="DP528" s="115"/>
      <c r="DQ528" s="58"/>
      <c r="DR528" s="58"/>
      <c r="DS528" s="58"/>
      <c r="DT528" s="58"/>
      <c r="DU528" s="58"/>
      <c r="DV528" s="58"/>
      <c r="DW528" s="58"/>
      <c r="DX528" s="58"/>
      <c r="DY528" s="58"/>
      <c r="DZ528" s="58"/>
      <c r="EA528" s="58"/>
      <c r="EB528" s="58"/>
      <c r="EC528" s="58"/>
      <c r="ED528" s="187"/>
      <c r="EE528" s="206"/>
      <c r="EF528" s="206"/>
      <c r="EG528" s="206"/>
      <c r="EH528" s="206"/>
      <c r="EI528" s="206"/>
      <c r="EJ528" s="206"/>
      <c r="EK528" s="206"/>
      <c r="EL528" s="206"/>
      <c r="EM528" s="206"/>
      <c r="EN528" s="206"/>
      <c r="EO528" s="206"/>
      <c r="EP528" s="206"/>
      <c r="EQ528" s="206"/>
      <c r="ER528" s="206"/>
      <c r="ES528" s="206"/>
      <c r="ET528" s="206"/>
      <c r="EU528" s="206"/>
      <c r="EV528" s="206"/>
      <c r="EW528" s="206"/>
      <c r="EX528" s="206"/>
      <c r="EY528" s="206"/>
      <c r="EZ528" s="206"/>
      <c r="FA528" s="206"/>
      <c r="FB528" s="206"/>
      <c r="FC528" s="206"/>
      <c r="FD528" s="206"/>
      <c r="FE528" s="206"/>
      <c r="FF528" s="206"/>
      <c r="FG528" s="206"/>
      <c r="FH528" s="206"/>
      <c r="FI528" s="206"/>
      <c r="FJ528" s="206"/>
      <c r="FK528" s="206"/>
      <c r="FL528" s="206"/>
      <c r="FM528" s="206"/>
      <c r="FN528" s="206"/>
      <c r="FO528" s="206"/>
      <c r="FP528" s="206"/>
      <c r="FQ528" s="206"/>
      <c r="FR528" s="206"/>
      <c r="FS528" s="206"/>
      <c r="FT528" s="206"/>
      <c r="FU528" s="206"/>
      <c r="FV528" s="206"/>
      <c r="FW528" s="206"/>
      <c r="FX528" s="206"/>
      <c r="FY528" s="206"/>
      <c r="FZ528" s="206"/>
      <c r="GA528" s="206"/>
      <c r="GB528" s="206"/>
      <c r="GC528" s="206"/>
      <c r="GD528" s="206"/>
      <c r="GE528" s="206"/>
      <c r="GF528" s="206"/>
      <c r="GG528" s="206"/>
      <c r="GH528" s="206"/>
      <c r="GI528" s="206"/>
      <c r="GJ528" s="206"/>
      <c r="GK528" s="206"/>
      <c r="GL528" s="206"/>
      <c r="GM528" s="206"/>
    </row>
    <row r="529" spans="1:195" s="236" customFormat="1" ht="9.75" customHeight="1" thickBot="1" x14ac:dyDescent="0.45">
      <c r="A529" s="58"/>
      <c r="B529" s="58"/>
      <c r="C529" s="58"/>
      <c r="D529" s="58"/>
      <c r="E529" s="58"/>
      <c r="F529" s="115"/>
      <c r="G529" s="509" t="s">
        <v>420</v>
      </c>
      <c r="H529" s="515"/>
      <c r="I529" s="515"/>
      <c r="J529" s="515"/>
      <c r="K529" s="515"/>
      <c r="L529" s="515"/>
      <c r="M529" s="515"/>
      <c r="N529" s="515"/>
      <c r="O529" s="515"/>
      <c r="P529" s="515"/>
      <c r="Q529" s="515"/>
      <c r="R529" s="515"/>
      <c r="S529" s="515"/>
      <c r="T529" s="515"/>
      <c r="U529" s="515"/>
      <c r="V529" s="515"/>
      <c r="W529" s="172"/>
      <c r="X529" s="172"/>
      <c r="Y529" s="172"/>
      <c r="Z529" s="172"/>
      <c r="AA529" s="122"/>
      <c r="AB529" s="104"/>
      <c r="AC529" s="104"/>
      <c r="AD529" s="104"/>
      <c r="AE529" s="104"/>
      <c r="AF529" s="104"/>
      <c r="AG529" s="104"/>
      <c r="AH529" s="104"/>
      <c r="AI529" s="104"/>
      <c r="AJ529" s="104"/>
      <c r="AK529" s="104"/>
      <c r="AL529" s="104"/>
      <c r="AM529" s="104"/>
      <c r="AN529" s="104"/>
      <c r="AO529" s="104"/>
      <c r="AP529" s="104"/>
      <c r="AQ529" s="104"/>
      <c r="AR529" s="104"/>
      <c r="AS529" s="104"/>
      <c r="AT529" s="104"/>
      <c r="AU529" s="104"/>
      <c r="AV529" s="104"/>
      <c r="AW529" s="104"/>
      <c r="AX529" s="104"/>
      <c r="AY529" s="104"/>
      <c r="AZ529" s="104"/>
      <c r="BA529" s="105"/>
      <c r="BB529" s="115"/>
      <c r="BC529" s="58"/>
      <c r="BD529" s="58"/>
      <c r="BE529" s="58"/>
      <c r="BF529" s="58"/>
      <c r="BG529" s="58"/>
      <c r="BH529" s="58"/>
      <c r="BI529" s="58"/>
      <c r="BJ529" s="58"/>
      <c r="BK529" s="58"/>
      <c r="BL529" s="58"/>
      <c r="BM529" s="58"/>
      <c r="BN529" s="58"/>
      <c r="BO529" s="58"/>
      <c r="BP529" s="58"/>
      <c r="BQ529" s="58"/>
      <c r="BR529" s="58"/>
      <c r="BS529" s="58"/>
      <c r="BT529" s="115"/>
      <c r="BU529" s="509" t="s">
        <v>420</v>
      </c>
      <c r="BV529" s="515"/>
      <c r="BW529" s="515"/>
      <c r="BX529" s="515"/>
      <c r="BY529" s="515"/>
      <c r="BZ529" s="515"/>
      <c r="CA529" s="515"/>
      <c r="CB529" s="515"/>
      <c r="CC529" s="515"/>
      <c r="CD529" s="515"/>
      <c r="CE529" s="515"/>
      <c r="CF529" s="515"/>
      <c r="CG529" s="515"/>
      <c r="CH529" s="515"/>
      <c r="CI529" s="515"/>
      <c r="CJ529" s="515"/>
      <c r="CK529" s="172"/>
      <c r="CL529" s="172"/>
      <c r="CM529" s="172"/>
      <c r="CN529" s="172"/>
      <c r="CO529" s="122"/>
      <c r="CP529" s="104"/>
      <c r="CQ529" s="104"/>
      <c r="CR529" s="104"/>
      <c r="CS529" s="104"/>
      <c r="CT529" s="104"/>
      <c r="CU529" s="104"/>
      <c r="CV529" s="104"/>
      <c r="CW529" s="104"/>
      <c r="CX529" s="104"/>
      <c r="CY529" s="104"/>
      <c r="CZ529" s="104"/>
      <c r="DA529" s="104"/>
      <c r="DB529" s="104"/>
      <c r="DC529" s="104"/>
      <c r="DD529" s="104"/>
      <c r="DE529" s="104"/>
      <c r="DF529" s="104"/>
      <c r="DG529" s="104"/>
      <c r="DH529" s="104"/>
      <c r="DI529" s="104"/>
      <c r="DJ529" s="104"/>
      <c r="DK529" s="104"/>
      <c r="DL529" s="104"/>
      <c r="DM529" s="104"/>
      <c r="DN529" s="104"/>
      <c r="DO529" s="105"/>
      <c r="DP529" s="115"/>
      <c r="DQ529" s="58"/>
      <c r="DR529" s="58"/>
      <c r="DS529" s="58"/>
      <c r="DT529" s="58"/>
      <c r="DU529" s="58"/>
      <c r="DV529" s="58"/>
      <c r="DW529" s="58"/>
      <c r="DX529" s="58"/>
      <c r="DY529" s="58"/>
      <c r="DZ529" s="58"/>
      <c r="EA529" s="58"/>
      <c r="EB529" s="58"/>
      <c r="EC529" s="58"/>
      <c r="ED529" s="187"/>
      <c r="EE529" s="206"/>
      <c r="EF529" s="206"/>
      <c r="EG529" s="206"/>
      <c r="EH529" s="206"/>
      <c r="EI529" s="206"/>
      <c r="EJ529" s="206"/>
      <c r="EK529" s="206"/>
      <c r="EL529" s="206"/>
      <c r="EM529" s="206"/>
      <c r="EN529" s="206"/>
      <c r="EO529" s="206"/>
      <c r="EP529" s="206"/>
      <c r="EQ529" s="206"/>
      <c r="ER529" s="206"/>
      <c r="ES529" s="206"/>
      <c r="ET529" s="206"/>
      <c r="EU529" s="206"/>
      <c r="EV529" s="206"/>
      <c r="EW529" s="206"/>
      <c r="EX529" s="206"/>
      <c r="EY529" s="206"/>
      <c r="EZ529" s="206"/>
      <c r="FA529" s="206"/>
      <c r="FB529" s="206"/>
      <c r="FC529" s="206"/>
      <c r="FD529" s="206"/>
      <c r="FE529" s="206"/>
      <c r="FF529" s="206"/>
      <c r="FG529" s="206"/>
      <c r="FH529" s="206"/>
      <c r="FI529" s="206"/>
      <c r="FJ529" s="206"/>
      <c r="FK529" s="206"/>
      <c r="FL529" s="206"/>
      <c r="FM529" s="206"/>
      <c r="FN529" s="206"/>
      <c r="FO529" s="206"/>
      <c r="FP529" s="206"/>
      <c r="FQ529" s="206"/>
      <c r="FR529" s="206"/>
      <c r="FS529" s="206"/>
      <c r="FT529" s="206"/>
      <c r="FU529" s="206"/>
      <c r="FV529" s="206"/>
      <c r="FW529" s="206"/>
      <c r="FX529" s="206"/>
      <c r="FY529" s="206"/>
      <c r="FZ529" s="206"/>
      <c r="GA529" s="206"/>
      <c r="GB529" s="206"/>
      <c r="GC529" s="206"/>
      <c r="GD529" s="206"/>
      <c r="GE529" s="206"/>
      <c r="GF529" s="206"/>
      <c r="GG529" s="206"/>
      <c r="GH529" s="206"/>
      <c r="GI529" s="206"/>
      <c r="GJ529" s="206"/>
      <c r="GK529" s="206"/>
      <c r="GL529" s="206"/>
      <c r="GM529" s="206"/>
    </row>
    <row r="530" spans="1:195" s="236" customFormat="1" ht="19.5" customHeight="1" x14ac:dyDescent="0.4">
      <c r="A530" s="58"/>
      <c r="B530" s="58"/>
      <c r="C530" s="58"/>
      <c r="D530" s="58"/>
      <c r="E530" s="58"/>
      <c r="F530" s="115"/>
      <c r="G530" s="516"/>
      <c r="H530" s="517"/>
      <c r="I530" s="517"/>
      <c r="J530" s="517"/>
      <c r="K530" s="517"/>
      <c r="L530" s="517"/>
      <c r="M530" s="517"/>
      <c r="N530" s="517"/>
      <c r="O530" s="517"/>
      <c r="P530" s="517"/>
      <c r="Q530" s="517"/>
      <c r="R530" s="517"/>
      <c r="S530" s="517"/>
      <c r="T530" s="517"/>
      <c r="U530" s="517"/>
      <c r="V530" s="517"/>
      <c r="W530" s="173"/>
      <c r="X530" s="173"/>
      <c r="Y530" s="173"/>
      <c r="Z530" s="490" t="s">
        <v>421</v>
      </c>
      <c r="AA530" s="491"/>
      <c r="AB530" s="491"/>
      <c r="AC530" s="491"/>
      <c r="AD530" s="491"/>
      <c r="AE530" s="491"/>
      <c r="AF530" s="491"/>
      <c r="AG530" s="491"/>
      <c r="AH530" s="491"/>
      <c r="AI530" s="491"/>
      <c r="AJ530" s="491"/>
      <c r="AK530" s="491"/>
      <c r="AL530" s="491"/>
      <c r="AM530" s="491"/>
      <c r="AN530" s="491"/>
      <c r="AO530" s="491"/>
      <c r="AP530" s="491"/>
      <c r="AQ530" s="491"/>
      <c r="AR530" s="491"/>
      <c r="AS530" s="491"/>
      <c r="AT530" s="491"/>
      <c r="AU530" s="491"/>
      <c r="AV530" s="491"/>
      <c r="AW530" s="491"/>
      <c r="AX530" s="491"/>
      <c r="AY530" s="491"/>
      <c r="AZ530" s="492"/>
      <c r="BA530" s="106"/>
      <c r="BB530" s="115"/>
      <c r="BC530" s="58"/>
      <c r="BD530" s="58"/>
      <c r="BE530" s="499"/>
      <c r="BF530" s="500"/>
      <c r="BG530" s="504" t="s">
        <v>90</v>
      </c>
      <c r="BH530" s="504"/>
      <c r="BI530" s="500"/>
      <c r="BJ530" s="500"/>
      <c r="BK530" s="504" t="s">
        <v>91</v>
      </c>
      <c r="BL530" s="506"/>
      <c r="BM530" s="58"/>
      <c r="BN530" s="58"/>
      <c r="BO530" s="58"/>
      <c r="BP530" s="58"/>
      <c r="BQ530" s="58"/>
      <c r="BR530" s="58"/>
      <c r="BS530" s="58"/>
      <c r="BT530" s="115"/>
      <c r="BU530" s="516"/>
      <c r="BV530" s="517"/>
      <c r="BW530" s="517"/>
      <c r="BX530" s="517"/>
      <c r="BY530" s="517"/>
      <c r="BZ530" s="517"/>
      <c r="CA530" s="517"/>
      <c r="CB530" s="517"/>
      <c r="CC530" s="517"/>
      <c r="CD530" s="517"/>
      <c r="CE530" s="517"/>
      <c r="CF530" s="517"/>
      <c r="CG530" s="517"/>
      <c r="CH530" s="517"/>
      <c r="CI530" s="517"/>
      <c r="CJ530" s="517"/>
      <c r="CK530" s="173"/>
      <c r="CL530" s="173"/>
      <c r="CM530" s="173"/>
      <c r="CN530" s="490" t="s">
        <v>421</v>
      </c>
      <c r="CO530" s="491"/>
      <c r="CP530" s="491"/>
      <c r="CQ530" s="491"/>
      <c r="CR530" s="491"/>
      <c r="CS530" s="491"/>
      <c r="CT530" s="491"/>
      <c r="CU530" s="491"/>
      <c r="CV530" s="491"/>
      <c r="CW530" s="491"/>
      <c r="CX530" s="491"/>
      <c r="CY530" s="491"/>
      <c r="CZ530" s="491"/>
      <c r="DA530" s="491"/>
      <c r="DB530" s="491"/>
      <c r="DC530" s="491"/>
      <c r="DD530" s="491"/>
      <c r="DE530" s="491"/>
      <c r="DF530" s="491"/>
      <c r="DG530" s="491"/>
      <c r="DH530" s="491"/>
      <c r="DI530" s="491"/>
      <c r="DJ530" s="491"/>
      <c r="DK530" s="491"/>
      <c r="DL530" s="491"/>
      <c r="DM530" s="491"/>
      <c r="DN530" s="492"/>
      <c r="DO530" s="106"/>
      <c r="DP530" s="115"/>
      <c r="DQ530" s="58"/>
      <c r="DR530" s="58"/>
      <c r="DS530" s="499">
        <v>8</v>
      </c>
      <c r="DT530" s="500"/>
      <c r="DU530" s="504" t="s">
        <v>90</v>
      </c>
      <c r="DV530" s="504"/>
      <c r="DW530" s="500">
        <v>1</v>
      </c>
      <c r="DX530" s="500"/>
      <c r="DY530" s="504" t="s">
        <v>91</v>
      </c>
      <c r="DZ530" s="506"/>
      <c r="EA530" s="58"/>
      <c r="EB530" s="58"/>
      <c r="EC530" s="58"/>
      <c r="ED530" s="187"/>
      <c r="EE530" s="206"/>
      <c r="EF530" s="206"/>
      <c r="EG530" s="206"/>
      <c r="EH530" s="206"/>
      <c r="EI530" s="206"/>
      <c r="EJ530" s="206"/>
      <c r="EK530" s="206"/>
      <c r="EL530" s="206"/>
      <c r="EM530" s="206"/>
      <c r="EN530" s="206"/>
      <c r="EO530" s="206"/>
      <c r="EP530" s="206"/>
      <c r="EQ530" s="206"/>
      <c r="ER530" s="206"/>
      <c r="ES530" s="206"/>
      <c r="ET530" s="206"/>
      <c r="EU530" s="206"/>
      <c r="EV530" s="206"/>
      <c r="EW530" s="206"/>
      <c r="EX530" s="206"/>
      <c r="EY530" s="206"/>
      <c r="EZ530" s="206"/>
      <c r="FA530" s="206"/>
      <c r="FB530" s="206"/>
      <c r="FC530" s="206"/>
      <c r="FD530" s="206"/>
      <c r="FE530" s="206"/>
      <c r="FF530" s="206"/>
      <c r="FG530" s="206"/>
      <c r="FH530" s="206"/>
      <c r="FI530" s="206"/>
      <c r="FJ530" s="206"/>
      <c r="FK530" s="206"/>
      <c r="FL530" s="206"/>
      <c r="FM530" s="206"/>
      <c r="FN530" s="206"/>
      <c r="FO530" s="206"/>
      <c r="FP530" s="206"/>
      <c r="FQ530" s="206"/>
      <c r="FR530" s="206"/>
      <c r="FS530" s="206"/>
      <c r="FT530" s="206"/>
      <c r="FU530" s="206"/>
      <c r="FV530" s="206"/>
      <c r="FW530" s="206"/>
      <c r="FX530" s="206"/>
      <c r="FY530" s="206"/>
      <c r="FZ530" s="206"/>
      <c r="GA530" s="206"/>
      <c r="GB530" s="206"/>
      <c r="GC530" s="206"/>
      <c r="GD530" s="206"/>
      <c r="GE530" s="206"/>
      <c r="GF530" s="206"/>
      <c r="GG530" s="206"/>
      <c r="GH530" s="206"/>
      <c r="GI530" s="206"/>
      <c r="GJ530" s="206"/>
      <c r="GK530" s="206"/>
      <c r="GL530" s="206"/>
      <c r="GM530" s="206"/>
    </row>
    <row r="531" spans="1:195" s="236" customFormat="1" ht="18.75" customHeight="1" x14ac:dyDescent="0.4">
      <c r="A531" s="58"/>
      <c r="B531" s="58"/>
      <c r="C531" s="58"/>
      <c r="D531" s="58"/>
      <c r="E531" s="58"/>
      <c r="F531" s="115"/>
      <c r="G531" s="516"/>
      <c r="H531" s="517"/>
      <c r="I531" s="517"/>
      <c r="J531" s="517"/>
      <c r="K531" s="517"/>
      <c r="L531" s="517"/>
      <c r="M531" s="517"/>
      <c r="N531" s="517"/>
      <c r="O531" s="517"/>
      <c r="P531" s="517"/>
      <c r="Q531" s="517"/>
      <c r="R531" s="517"/>
      <c r="S531" s="517"/>
      <c r="T531" s="517"/>
      <c r="U531" s="517"/>
      <c r="V531" s="517"/>
      <c r="W531" s="173"/>
      <c r="X531" s="173"/>
      <c r="Y531" s="173"/>
      <c r="Z531" s="493"/>
      <c r="AA531" s="494"/>
      <c r="AB531" s="494"/>
      <c r="AC531" s="494"/>
      <c r="AD531" s="494"/>
      <c r="AE531" s="494"/>
      <c r="AF531" s="494"/>
      <c r="AG531" s="494"/>
      <c r="AH531" s="494"/>
      <c r="AI531" s="494"/>
      <c r="AJ531" s="494"/>
      <c r="AK531" s="494"/>
      <c r="AL531" s="494"/>
      <c r="AM531" s="494"/>
      <c r="AN531" s="494"/>
      <c r="AO531" s="494"/>
      <c r="AP531" s="494"/>
      <c r="AQ531" s="494"/>
      <c r="AR531" s="494"/>
      <c r="AS531" s="494"/>
      <c r="AT531" s="494"/>
      <c r="AU531" s="494"/>
      <c r="AV531" s="494"/>
      <c r="AW531" s="494"/>
      <c r="AX531" s="494"/>
      <c r="AY531" s="494"/>
      <c r="AZ531" s="495"/>
      <c r="BA531" s="169"/>
      <c r="BB531" s="118"/>
      <c r="BC531" s="58"/>
      <c r="BD531" s="58"/>
      <c r="BE531" s="501"/>
      <c r="BF531" s="406"/>
      <c r="BG531" s="405"/>
      <c r="BH531" s="405"/>
      <c r="BI531" s="406"/>
      <c r="BJ531" s="406"/>
      <c r="BK531" s="405"/>
      <c r="BL531" s="507"/>
      <c r="BM531" s="58"/>
      <c r="BN531" s="58"/>
      <c r="BO531" s="58"/>
      <c r="BP531" s="58"/>
      <c r="BQ531" s="58"/>
      <c r="BR531" s="58"/>
      <c r="BS531" s="58"/>
      <c r="BT531" s="115"/>
      <c r="BU531" s="516"/>
      <c r="BV531" s="517"/>
      <c r="BW531" s="517"/>
      <c r="BX531" s="517"/>
      <c r="BY531" s="517"/>
      <c r="BZ531" s="517"/>
      <c r="CA531" s="517"/>
      <c r="CB531" s="517"/>
      <c r="CC531" s="517"/>
      <c r="CD531" s="517"/>
      <c r="CE531" s="517"/>
      <c r="CF531" s="517"/>
      <c r="CG531" s="517"/>
      <c r="CH531" s="517"/>
      <c r="CI531" s="517"/>
      <c r="CJ531" s="517"/>
      <c r="CK531" s="173"/>
      <c r="CL531" s="173"/>
      <c r="CM531" s="173"/>
      <c r="CN531" s="493"/>
      <c r="CO531" s="494"/>
      <c r="CP531" s="494"/>
      <c r="CQ531" s="494"/>
      <c r="CR531" s="494"/>
      <c r="CS531" s="494"/>
      <c r="CT531" s="494"/>
      <c r="CU531" s="494"/>
      <c r="CV531" s="494"/>
      <c r="CW531" s="494"/>
      <c r="CX531" s="494"/>
      <c r="CY531" s="494"/>
      <c r="CZ531" s="494"/>
      <c r="DA531" s="494"/>
      <c r="DB531" s="494"/>
      <c r="DC531" s="494"/>
      <c r="DD531" s="494"/>
      <c r="DE531" s="494"/>
      <c r="DF531" s="494"/>
      <c r="DG531" s="494"/>
      <c r="DH531" s="494"/>
      <c r="DI531" s="494"/>
      <c r="DJ531" s="494"/>
      <c r="DK531" s="494"/>
      <c r="DL531" s="494"/>
      <c r="DM531" s="494"/>
      <c r="DN531" s="495"/>
      <c r="DO531" s="169"/>
      <c r="DP531" s="118"/>
      <c r="DQ531" s="58"/>
      <c r="DR531" s="58"/>
      <c r="DS531" s="501"/>
      <c r="DT531" s="406"/>
      <c r="DU531" s="405"/>
      <c r="DV531" s="405"/>
      <c r="DW531" s="406"/>
      <c r="DX531" s="406"/>
      <c r="DY531" s="405"/>
      <c r="DZ531" s="507"/>
      <c r="EA531" s="58"/>
      <c r="EB531" s="58"/>
      <c r="EC531" s="58"/>
      <c r="ED531" s="187"/>
      <c r="EE531" s="206"/>
      <c r="EF531" s="206"/>
      <c r="EG531" s="206"/>
      <c r="EH531" s="206"/>
      <c r="EI531" s="206"/>
      <c r="EJ531" s="206"/>
      <c r="EK531" s="206"/>
      <c r="EL531" s="206"/>
      <c r="EM531" s="206"/>
      <c r="EN531" s="206"/>
      <c r="EO531" s="206"/>
      <c r="EP531" s="206"/>
      <c r="EQ531" s="206"/>
      <c r="ER531" s="206"/>
      <c r="ES531" s="206"/>
      <c r="ET531" s="206"/>
      <c r="EU531" s="206"/>
      <c r="EV531" s="206"/>
      <c r="EW531" s="206"/>
      <c r="EX531" s="206"/>
      <c r="EY531" s="206"/>
      <c r="EZ531" s="206"/>
      <c r="FA531" s="206"/>
      <c r="FB531" s="206"/>
      <c r="FC531" s="206"/>
      <c r="FD531" s="206"/>
      <c r="FE531" s="206"/>
      <c r="FF531" s="206"/>
      <c r="FG531" s="206"/>
      <c r="FH531" s="206"/>
      <c r="FI531" s="206"/>
      <c r="FJ531" s="206"/>
      <c r="FK531" s="206"/>
      <c r="FL531" s="206"/>
      <c r="FM531" s="206"/>
      <c r="FN531" s="206"/>
      <c r="FO531" s="206"/>
      <c r="FP531" s="206"/>
      <c r="FQ531" s="206"/>
      <c r="FR531" s="206"/>
      <c r="FS531" s="206"/>
      <c r="FT531" s="206"/>
      <c r="FU531" s="206"/>
      <c r="FV531" s="206"/>
      <c r="FW531" s="206"/>
      <c r="FX531" s="206"/>
      <c r="FY531" s="206"/>
      <c r="FZ531" s="206"/>
      <c r="GA531" s="206"/>
      <c r="GB531" s="206"/>
      <c r="GC531" s="206"/>
      <c r="GD531" s="206"/>
      <c r="GE531" s="206"/>
      <c r="GF531" s="206"/>
      <c r="GG531" s="206"/>
      <c r="GH531" s="206"/>
      <c r="GI531" s="206"/>
      <c r="GJ531" s="206"/>
      <c r="GK531" s="206"/>
      <c r="GL531" s="206"/>
      <c r="GM531" s="206"/>
    </row>
    <row r="532" spans="1:195" s="236" customFormat="1" ht="18.75" customHeight="1" thickBot="1" x14ac:dyDescent="0.45">
      <c r="A532" s="58"/>
      <c r="B532" s="58"/>
      <c r="C532" s="58"/>
      <c r="D532" s="58"/>
      <c r="E532" s="58"/>
      <c r="F532" s="115"/>
      <c r="G532" s="516"/>
      <c r="H532" s="517"/>
      <c r="I532" s="517"/>
      <c r="J532" s="517"/>
      <c r="K532" s="517"/>
      <c r="L532" s="517"/>
      <c r="M532" s="517"/>
      <c r="N532" s="517"/>
      <c r="O532" s="517"/>
      <c r="P532" s="517"/>
      <c r="Q532" s="517"/>
      <c r="R532" s="517"/>
      <c r="S532" s="517"/>
      <c r="T532" s="517"/>
      <c r="U532" s="517"/>
      <c r="V532" s="517"/>
      <c r="W532" s="173"/>
      <c r="X532" s="173"/>
      <c r="Y532" s="173"/>
      <c r="Z532" s="496"/>
      <c r="AA532" s="497"/>
      <c r="AB532" s="497"/>
      <c r="AC532" s="497"/>
      <c r="AD532" s="497"/>
      <c r="AE532" s="497"/>
      <c r="AF532" s="497"/>
      <c r="AG532" s="497"/>
      <c r="AH532" s="497"/>
      <c r="AI532" s="497"/>
      <c r="AJ532" s="497"/>
      <c r="AK532" s="497"/>
      <c r="AL532" s="497"/>
      <c r="AM532" s="497"/>
      <c r="AN532" s="497"/>
      <c r="AO532" s="497"/>
      <c r="AP532" s="497"/>
      <c r="AQ532" s="497"/>
      <c r="AR532" s="497"/>
      <c r="AS532" s="497"/>
      <c r="AT532" s="497"/>
      <c r="AU532" s="497"/>
      <c r="AV532" s="497"/>
      <c r="AW532" s="497"/>
      <c r="AX532" s="497"/>
      <c r="AY532" s="497"/>
      <c r="AZ532" s="498"/>
      <c r="BA532" s="169"/>
      <c r="BB532" s="118"/>
      <c r="BC532" s="58"/>
      <c r="BD532" s="58"/>
      <c r="BE532" s="502"/>
      <c r="BF532" s="503"/>
      <c r="BG532" s="505"/>
      <c r="BH532" s="505"/>
      <c r="BI532" s="503"/>
      <c r="BJ532" s="503"/>
      <c r="BK532" s="505"/>
      <c r="BL532" s="508"/>
      <c r="BM532" s="58"/>
      <c r="BN532" s="58"/>
      <c r="BO532" s="58"/>
      <c r="BP532" s="58"/>
      <c r="BQ532" s="58"/>
      <c r="BR532" s="58"/>
      <c r="BS532" s="58"/>
      <c r="BT532" s="115"/>
      <c r="BU532" s="516"/>
      <c r="BV532" s="517"/>
      <c r="BW532" s="517"/>
      <c r="BX532" s="517"/>
      <c r="BY532" s="517"/>
      <c r="BZ532" s="517"/>
      <c r="CA532" s="517"/>
      <c r="CB532" s="517"/>
      <c r="CC532" s="517"/>
      <c r="CD532" s="517"/>
      <c r="CE532" s="517"/>
      <c r="CF532" s="517"/>
      <c r="CG532" s="517"/>
      <c r="CH532" s="517"/>
      <c r="CI532" s="517"/>
      <c r="CJ532" s="517"/>
      <c r="CK532" s="173"/>
      <c r="CL532" s="173"/>
      <c r="CM532" s="173"/>
      <c r="CN532" s="496"/>
      <c r="CO532" s="497"/>
      <c r="CP532" s="497"/>
      <c r="CQ532" s="497"/>
      <c r="CR532" s="497"/>
      <c r="CS532" s="497"/>
      <c r="CT532" s="497"/>
      <c r="CU532" s="497"/>
      <c r="CV532" s="497"/>
      <c r="CW532" s="497"/>
      <c r="CX532" s="497"/>
      <c r="CY532" s="497"/>
      <c r="CZ532" s="497"/>
      <c r="DA532" s="497"/>
      <c r="DB532" s="497"/>
      <c r="DC532" s="497"/>
      <c r="DD532" s="497"/>
      <c r="DE532" s="497"/>
      <c r="DF532" s="497"/>
      <c r="DG532" s="497"/>
      <c r="DH532" s="497"/>
      <c r="DI532" s="497"/>
      <c r="DJ532" s="497"/>
      <c r="DK532" s="497"/>
      <c r="DL532" s="497"/>
      <c r="DM532" s="497"/>
      <c r="DN532" s="498"/>
      <c r="DO532" s="169"/>
      <c r="DP532" s="118"/>
      <c r="DQ532" s="58"/>
      <c r="DR532" s="58"/>
      <c r="DS532" s="502"/>
      <c r="DT532" s="503"/>
      <c r="DU532" s="505"/>
      <c r="DV532" s="505"/>
      <c r="DW532" s="503"/>
      <c r="DX532" s="503"/>
      <c r="DY532" s="505"/>
      <c r="DZ532" s="508"/>
      <c r="EA532" s="58"/>
      <c r="EB532" s="58"/>
      <c r="EC532" s="58"/>
      <c r="ED532" s="187"/>
      <c r="EE532" s="206"/>
      <c r="EF532" s="206"/>
      <c r="EG532" s="206"/>
      <c r="EH532" s="206"/>
      <c r="EI532" s="206"/>
      <c r="EJ532" s="206"/>
      <c r="EK532" s="206"/>
      <c r="EL532" s="206"/>
      <c r="EM532" s="206"/>
      <c r="EN532" s="206"/>
      <c r="EO532" s="206"/>
      <c r="EP532" s="206"/>
      <c r="EQ532" s="206"/>
      <c r="ER532" s="206"/>
      <c r="ES532" s="206"/>
      <c r="ET532" s="206"/>
      <c r="EU532" s="206"/>
      <c r="EV532" s="206"/>
      <c r="EW532" s="206"/>
      <c r="EX532" s="206"/>
      <c r="EY532" s="206"/>
      <c r="EZ532" s="206"/>
      <c r="FA532" s="206"/>
      <c r="FB532" s="206"/>
      <c r="FC532" s="206"/>
      <c r="FD532" s="206"/>
      <c r="FE532" s="206"/>
      <c r="FF532" s="206"/>
      <c r="FG532" s="206"/>
      <c r="FH532" s="206"/>
      <c r="FI532" s="206"/>
      <c r="FJ532" s="206"/>
      <c r="FK532" s="206"/>
      <c r="FL532" s="206"/>
      <c r="FM532" s="206"/>
      <c r="FN532" s="206"/>
      <c r="FO532" s="206"/>
      <c r="FP532" s="206"/>
      <c r="FQ532" s="206"/>
      <c r="FR532" s="206"/>
      <c r="FS532" s="206"/>
      <c r="FT532" s="206"/>
      <c r="FU532" s="206"/>
      <c r="FV532" s="206"/>
      <c r="FW532" s="206"/>
      <c r="FX532" s="206"/>
      <c r="FY532" s="206"/>
      <c r="FZ532" s="206"/>
      <c r="GA532" s="206"/>
      <c r="GB532" s="206"/>
      <c r="GC532" s="206"/>
      <c r="GD532" s="206"/>
      <c r="GE532" s="206"/>
      <c r="GF532" s="206"/>
      <c r="GG532" s="206"/>
      <c r="GH532" s="206"/>
      <c r="GI532" s="206"/>
      <c r="GJ532" s="206"/>
      <c r="GK532" s="206"/>
      <c r="GL532" s="206"/>
      <c r="GM532" s="206"/>
    </row>
    <row r="533" spans="1:195" s="236" customFormat="1" ht="9.75" customHeight="1" thickBot="1" x14ac:dyDescent="0.45">
      <c r="A533" s="58"/>
      <c r="B533" s="58"/>
      <c r="C533" s="58"/>
      <c r="D533" s="58"/>
      <c r="E533" s="58"/>
      <c r="F533" s="115"/>
      <c r="G533" s="518"/>
      <c r="H533" s="519"/>
      <c r="I533" s="519"/>
      <c r="J533" s="519"/>
      <c r="K533" s="519"/>
      <c r="L533" s="519"/>
      <c r="M533" s="519"/>
      <c r="N533" s="519"/>
      <c r="O533" s="519"/>
      <c r="P533" s="519"/>
      <c r="Q533" s="519"/>
      <c r="R533" s="519"/>
      <c r="S533" s="519"/>
      <c r="T533" s="519"/>
      <c r="U533" s="519"/>
      <c r="V533" s="519"/>
      <c r="W533" s="174"/>
      <c r="X533" s="174"/>
      <c r="Y533" s="174"/>
      <c r="Z533" s="174"/>
      <c r="AA533" s="123"/>
      <c r="AB533" s="170"/>
      <c r="AC533" s="109"/>
      <c r="AD533" s="170"/>
      <c r="AE533" s="170"/>
      <c r="AF533" s="170"/>
      <c r="AG533" s="170"/>
      <c r="AH533" s="170"/>
      <c r="AI533" s="170"/>
      <c r="AJ533" s="170"/>
      <c r="AK533" s="170"/>
      <c r="AL533" s="170"/>
      <c r="AM533" s="170"/>
      <c r="AN533" s="170"/>
      <c r="AO533" s="170"/>
      <c r="AP533" s="170"/>
      <c r="AQ533" s="170"/>
      <c r="AR533" s="170"/>
      <c r="AS533" s="170"/>
      <c r="AT533" s="170"/>
      <c r="AU533" s="170"/>
      <c r="AV533" s="170"/>
      <c r="AW533" s="170"/>
      <c r="AX533" s="170"/>
      <c r="AY533" s="170"/>
      <c r="AZ533" s="170"/>
      <c r="BA533" s="171"/>
      <c r="BB533" s="118"/>
      <c r="BC533" s="58"/>
      <c r="BD533" s="58"/>
      <c r="BE533" s="58"/>
      <c r="BF533" s="58"/>
      <c r="BG533" s="58"/>
      <c r="BH533" s="58"/>
      <c r="BI533" s="58"/>
      <c r="BJ533" s="58"/>
      <c r="BK533" s="58"/>
      <c r="BL533" s="58"/>
      <c r="BM533" s="58"/>
      <c r="BN533" s="58"/>
      <c r="BO533" s="58"/>
      <c r="BP533" s="58"/>
      <c r="BQ533" s="58"/>
      <c r="BR533" s="58"/>
      <c r="BS533" s="58"/>
      <c r="BT533" s="115"/>
      <c r="BU533" s="518"/>
      <c r="BV533" s="519"/>
      <c r="BW533" s="519"/>
      <c r="BX533" s="519"/>
      <c r="BY533" s="519"/>
      <c r="BZ533" s="519"/>
      <c r="CA533" s="519"/>
      <c r="CB533" s="519"/>
      <c r="CC533" s="519"/>
      <c r="CD533" s="519"/>
      <c r="CE533" s="519"/>
      <c r="CF533" s="519"/>
      <c r="CG533" s="519"/>
      <c r="CH533" s="519"/>
      <c r="CI533" s="519"/>
      <c r="CJ533" s="519"/>
      <c r="CK533" s="174"/>
      <c r="CL533" s="174"/>
      <c r="CM533" s="174"/>
      <c r="CN533" s="174"/>
      <c r="CO533" s="123"/>
      <c r="CP533" s="170"/>
      <c r="CQ533" s="109"/>
      <c r="CR533" s="170"/>
      <c r="CS533" s="170"/>
      <c r="CT533" s="170"/>
      <c r="CU533" s="170"/>
      <c r="CV533" s="170"/>
      <c r="CW533" s="170"/>
      <c r="CX533" s="170"/>
      <c r="CY533" s="170"/>
      <c r="CZ533" s="170"/>
      <c r="DA533" s="170"/>
      <c r="DB533" s="170"/>
      <c r="DC533" s="170"/>
      <c r="DD533" s="170"/>
      <c r="DE533" s="170"/>
      <c r="DF533" s="170"/>
      <c r="DG533" s="170"/>
      <c r="DH533" s="170"/>
      <c r="DI533" s="170"/>
      <c r="DJ533" s="170"/>
      <c r="DK533" s="170"/>
      <c r="DL533" s="170"/>
      <c r="DM533" s="170"/>
      <c r="DN533" s="170"/>
      <c r="DO533" s="171"/>
      <c r="DP533" s="118"/>
      <c r="DQ533" s="58"/>
      <c r="DR533" s="58"/>
      <c r="DS533" s="58"/>
      <c r="DT533" s="58"/>
      <c r="DU533" s="58"/>
      <c r="DV533" s="58"/>
      <c r="DW533" s="58"/>
      <c r="DX533" s="58"/>
      <c r="DY533" s="58"/>
      <c r="DZ533" s="58"/>
      <c r="EA533" s="58"/>
      <c r="EB533" s="58"/>
      <c r="EC533" s="58"/>
      <c r="ED533" s="187"/>
      <c r="EE533" s="206"/>
      <c r="EF533" s="206"/>
      <c r="EG533" s="206"/>
      <c r="EH533" s="206"/>
      <c r="EI533" s="206"/>
      <c r="EJ533" s="206"/>
      <c r="EK533" s="206"/>
      <c r="EL533" s="206"/>
      <c r="EM533" s="206"/>
      <c r="EN533" s="206"/>
      <c r="EO533" s="206"/>
      <c r="EP533" s="206"/>
      <c r="EQ533" s="206"/>
      <c r="ER533" s="206"/>
      <c r="ES533" s="206"/>
      <c r="ET533" s="206"/>
      <c r="EU533" s="206"/>
      <c r="EV533" s="206"/>
      <c r="EW533" s="206"/>
      <c r="EX533" s="206"/>
      <c r="EY533" s="206"/>
      <c r="EZ533" s="206"/>
      <c r="FA533" s="206"/>
      <c r="FB533" s="206"/>
      <c r="FC533" s="206"/>
      <c r="FD533" s="206"/>
      <c r="FE533" s="206"/>
      <c r="FF533" s="206"/>
      <c r="FG533" s="206"/>
      <c r="FH533" s="206"/>
      <c r="FI533" s="206"/>
      <c r="FJ533" s="206"/>
      <c r="FK533" s="206"/>
      <c r="FL533" s="206"/>
      <c r="FM533" s="206"/>
      <c r="FN533" s="206"/>
      <c r="FO533" s="206"/>
      <c r="FP533" s="206"/>
      <c r="FQ533" s="206"/>
      <c r="FR533" s="206"/>
      <c r="FS533" s="206"/>
      <c r="FT533" s="206"/>
      <c r="FU533" s="206"/>
      <c r="FV533" s="206"/>
      <c r="FW533" s="206"/>
      <c r="FX533" s="206"/>
      <c r="FY533" s="206"/>
      <c r="FZ533" s="206"/>
      <c r="GA533" s="206"/>
      <c r="GB533" s="206"/>
      <c r="GC533" s="206"/>
      <c r="GD533" s="206"/>
      <c r="GE533" s="206"/>
      <c r="GF533" s="206"/>
      <c r="GG533" s="206"/>
      <c r="GH533" s="206"/>
      <c r="GI533" s="206"/>
      <c r="GJ533" s="206"/>
      <c r="GK533" s="206"/>
      <c r="GL533" s="206"/>
      <c r="GM533" s="206"/>
    </row>
    <row r="534" spans="1:195" s="236" customFormat="1" ht="9.75" customHeight="1" x14ac:dyDescent="0.4">
      <c r="A534" s="58"/>
      <c r="B534" s="58"/>
      <c r="C534" s="58"/>
      <c r="D534" s="58"/>
      <c r="E534" s="58"/>
      <c r="F534" s="115"/>
      <c r="G534" s="212"/>
      <c r="H534" s="212"/>
      <c r="I534" s="212"/>
      <c r="J534" s="212"/>
      <c r="K534" s="212"/>
      <c r="L534" s="212"/>
      <c r="M534" s="212"/>
      <c r="N534" s="212"/>
      <c r="O534" s="212"/>
      <c r="P534" s="212"/>
      <c r="Q534" s="212"/>
      <c r="R534" s="212"/>
      <c r="S534" s="212"/>
      <c r="T534" s="212"/>
      <c r="U534" s="212"/>
      <c r="V534" s="212"/>
      <c r="W534" s="115"/>
      <c r="X534" s="115"/>
      <c r="Y534" s="115"/>
      <c r="Z534" s="115"/>
      <c r="AA534" s="115"/>
      <c r="AB534" s="115"/>
      <c r="AC534" s="115"/>
      <c r="AD534" s="115"/>
      <c r="AE534" s="115"/>
      <c r="AF534" s="115"/>
      <c r="AG534" s="115"/>
      <c r="AH534" s="115"/>
      <c r="AI534" s="115"/>
      <c r="AJ534" s="115"/>
      <c r="AK534" s="115"/>
      <c r="AL534" s="115"/>
      <c r="AM534" s="115"/>
      <c r="AN534" s="115"/>
      <c r="AO534" s="115"/>
      <c r="AP534" s="115"/>
      <c r="AQ534" s="115"/>
      <c r="AR534" s="115"/>
      <c r="AS534" s="115"/>
      <c r="AT534" s="115"/>
      <c r="AU534" s="115"/>
      <c r="AV534" s="115"/>
      <c r="AW534" s="115"/>
      <c r="AX534" s="115"/>
      <c r="AY534" s="115"/>
      <c r="AZ534" s="115"/>
      <c r="BA534" s="115"/>
      <c r="BB534" s="115"/>
      <c r="BC534" s="58"/>
      <c r="BD534" s="58"/>
      <c r="BE534" s="58"/>
      <c r="BF534" s="58"/>
      <c r="BG534" s="58"/>
      <c r="BH534" s="58"/>
      <c r="BI534" s="58"/>
      <c r="BJ534" s="58"/>
      <c r="BK534" s="58"/>
      <c r="BL534" s="58"/>
      <c r="BM534" s="58"/>
      <c r="BN534" s="58"/>
      <c r="BO534" s="58"/>
      <c r="BP534" s="58"/>
      <c r="BQ534" s="58"/>
      <c r="BR534" s="58"/>
      <c r="BS534" s="58"/>
      <c r="BT534" s="115"/>
      <c r="BU534" s="212"/>
      <c r="BV534" s="212"/>
      <c r="BW534" s="212"/>
      <c r="BX534" s="212"/>
      <c r="BY534" s="212"/>
      <c r="BZ534" s="212"/>
      <c r="CA534" s="212"/>
      <c r="CB534" s="212"/>
      <c r="CC534" s="212"/>
      <c r="CD534" s="212"/>
      <c r="CE534" s="212"/>
      <c r="CF534" s="212"/>
      <c r="CG534" s="212"/>
      <c r="CH534" s="212"/>
      <c r="CI534" s="212"/>
      <c r="CJ534" s="212"/>
      <c r="CK534" s="115"/>
      <c r="CL534" s="115"/>
      <c r="CM534" s="115"/>
      <c r="CN534" s="115"/>
      <c r="CO534" s="115"/>
      <c r="CP534" s="115"/>
      <c r="CQ534" s="115"/>
      <c r="CR534" s="115"/>
      <c r="CS534" s="115"/>
      <c r="CT534" s="115"/>
      <c r="CU534" s="115"/>
      <c r="CV534" s="115"/>
      <c r="CW534" s="115"/>
      <c r="CX534" s="115"/>
      <c r="CY534" s="115"/>
      <c r="CZ534" s="115"/>
      <c r="DA534" s="115"/>
      <c r="DB534" s="115"/>
      <c r="DC534" s="115"/>
      <c r="DD534" s="115"/>
      <c r="DE534" s="115"/>
      <c r="DF534" s="115"/>
      <c r="DG534" s="115"/>
      <c r="DH534" s="115"/>
      <c r="DI534" s="115"/>
      <c r="DJ534" s="115"/>
      <c r="DK534" s="115"/>
      <c r="DL534" s="115"/>
      <c r="DM534" s="115"/>
      <c r="DN534" s="115"/>
      <c r="DO534" s="115"/>
      <c r="DP534" s="115"/>
      <c r="DQ534" s="58"/>
      <c r="DR534" s="58"/>
      <c r="DS534" s="58"/>
      <c r="DT534" s="58"/>
      <c r="DU534" s="58"/>
      <c r="DV534" s="58"/>
      <c r="DW534" s="58"/>
      <c r="DX534" s="58"/>
      <c r="DY534" s="58"/>
      <c r="DZ534" s="58"/>
      <c r="EA534" s="58"/>
      <c r="EB534" s="58"/>
      <c r="EC534" s="58"/>
      <c r="ED534" s="187"/>
      <c r="EE534" s="206"/>
      <c r="EF534" s="206"/>
      <c r="EG534" s="206"/>
      <c r="EH534" s="206"/>
      <c r="EI534" s="206"/>
      <c r="EJ534" s="206"/>
      <c r="EK534" s="206"/>
      <c r="EL534" s="206"/>
      <c r="EM534" s="206"/>
      <c r="EN534" s="206"/>
      <c r="EO534" s="206"/>
      <c r="EP534" s="206"/>
      <c r="EQ534" s="206"/>
      <c r="ER534" s="206"/>
      <c r="ES534" s="206"/>
      <c r="ET534" s="206"/>
      <c r="EU534" s="206"/>
      <c r="EV534" s="206"/>
      <c r="EW534" s="206"/>
      <c r="EX534" s="206"/>
      <c r="EY534" s="206"/>
      <c r="EZ534" s="206"/>
      <c r="FA534" s="206"/>
      <c r="FB534" s="206"/>
      <c r="FC534" s="206"/>
      <c r="FD534" s="206"/>
      <c r="FE534" s="206"/>
      <c r="FF534" s="206"/>
      <c r="FG534" s="206"/>
      <c r="FH534" s="206"/>
      <c r="FI534" s="206"/>
      <c r="FJ534" s="206"/>
      <c r="FK534" s="206"/>
      <c r="FL534" s="206"/>
      <c r="FM534" s="206"/>
      <c r="FN534" s="206"/>
      <c r="FO534" s="206"/>
      <c r="FP534" s="206"/>
      <c r="FQ534" s="206"/>
      <c r="FR534" s="206"/>
      <c r="FS534" s="206"/>
      <c r="FT534" s="206"/>
      <c r="FU534" s="206"/>
      <c r="FV534" s="206"/>
      <c r="FW534" s="206"/>
      <c r="FX534" s="206"/>
      <c r="FY534" s="206"/>
      <c r="FZ534" s="206"/>
      <c r="GA534" s="206"/>
      <c r="GB534" s="206"/>
      <c r="GC534" s="206"/>
      <c r="GD534" s="206"/>
      <c r="GE534" s="206"/>
      <c r="GF534" s="206"/>
      <c r="GG534" s="206"/>
      <c r="GH534" s="206"/>
      <c r="GI534" s="206"/>
      <c r="GJ534" s="206"/>
      <c r="GK534" s="206"/>
      <c r="GL534" s="206"/>
      <c r="GM534" s="206"/>
    </row>
    <row r="535" spans="1:195" s="236" customFormat="1" ht="18.75" customHeight="1" x14ac:dyDescent="0.4">
      <c r="A535" s="58"/>
      <c r="B535" s="58"/>
      <c r="C535" s="58"/>
      <c r="D535" s="58"/>
      <c r="E535" s="58"/>
      <c r="F535" s="58"/>
      <c r="G535" s="66"/>
      <c r="H535" s="66"/>
      <c r="I535" s="66"/>
      <c r="J535" s="66"/>
      <c r="K535" s="66"/>
      <c r="L535" s="66"/>
      <c r="M535" s="66"/>
      <c r="N535" s="66"/>
      <c r="O535" s="66"/>
      <c r="P535" s="66"/>
      <c r="Q535" s="66"/>
      <c r="R535" s="66"/>
      <c r="S535" s="66"/>
      <c r="T535" s="66"/>
      <c r="U535" s="66"/>
      <c r="V535" s="66"/>
      <c r="W535" s="58"/>
      <c r="X535" s="58"/>
      <c r="Y535" s="58"/>
      <c r="Z535" s="58"/>
      <c r="AA535" s="58"/>
      <c r="AB535" s="58"/>
      <c r="AC535" s="58"/>
      <c r="AD535" s="58"/>
      <c r="AE535" s="58"/>
      <c r="AF535" s="58"/>
      <c r="AG535" s="58"/>
      <c r="AH535" s="58"/>
      <c r="AI535" s="58"/>
      <c r="AJ535" s="58"/>
      <c r="AK535" s="58"/>
      <c r="AL535" s="58"/>
      <c r="AM535" s="58"/>
      <c r="AN535" s="58"/>
      <c r="AO535" s="58"/>
      <c r="AP535" s="58"/>
      <c r="AQ535" s="58"/>
      <c r="AR535" s="58"/>
      <c r="AS535" s="58"/>
      <c r="AT535" s="58"/>
      <c r="AU535" s="58"/>
      <c r="AV535" s="58"/>
      <c r="AW535" s="58"/>
      <c r="AX535" s="58"/>
      <c r="AY535" s="58"/>
      <c r="AZ535" s="58"/>
      <c r="BA535" s="58"/>
      <c r="BB535" s="58"/>
      <c r="BC535" s="58"/>
      <c r="BD535" s="58"/>
      <c r="BE535" s="58"/>
      <c r="BF535" s="58"/>
      <c r="BG535" s="58"/>
      <c r="BH535" s="58"/>
      <c r="BI535" s="58"/>
      <c r="BJ535" s="58"/>
      <c r="BK535" s="58"/>
      <c r="BL535" s="58"/>
      <c r="BM535" s="58"/>
      <c r="BN535" s="58"/>
      <c r="BO535" s="58"/>
      <c r="BP535" s="58"/>
      <c r="BQ535" s="58"/>
      <c r="BR535" s="58"/>
      <c r="BS535" s="58"/>
      <c r="BT535" s="58"/>
      <c r="BU535" s="66"/>
      <c r="BV535" s="66"/>
      <c r="BW535" s="66"/>
      <c r="BX535" s="66"/>
      <c r="BY535" s="66"/>
      <c r="BZ535" s="66"/>
      <c r="CA535" s="66"/>
      <c r="CB535" s="66"/>
      <c r="CC535" s="66"/>
      <c r="CD535" s="66"/>
      <c r="CE535" s="66"/>
      <c r="CF535" s="66"/>
      <c r="CG535" s="66"/>
      <c r="CH535" s="66"/>
      <c r="CI535" s="66"/>
      <c r="CJ535" s="66"/>
      <c r="CK535" s="58"/>
      <c r="CL535" s="58"/>
      <c r="CM535" s="58"/>
      <c r="CN535" s="58"/>
      <c r="CO535" s="58"/>
      <c r="CP535" s="58"/>
      <c r="CQ535" s="58"/>
      <c r="CR535" s="58"/>
      <c r="CS535" s="58"/>
      <c r="CT535" s="58"/>
      <c r="CU535" s="58"/>
      <c r="CV535" s="58"/>
      <c r="CW535" s="58"/>
      <c r="CX535" s="58"/>
      <c r="CY535" s="58"/>
      <c r="CZ535" s="58"/>
      <c r="DA535" s="58"/>
      <c r="DB535" s="58"/>
      <c r="DC535" s="58"/>
      <c r="DD535" s="58"/>
      <c r="DE535" s="58"/>
      <c r="DF535" s="58"/>
      <c r="DG535" s="58"/>
      <c r="DH535" s="58"/>
      <c r="DI535" s="58"/>
      <c r="DJ535" s="58"/>
      <c r="DK535" s="58"/>
      <c r="DL535" s="58"/>
      <c r="DM535" s="58"/>
      <c r="DN535" s="58"/>
      <c r="DO535" s="58"/>
      <c r="DP535" s="58"/>
      <c r="DQ535" s="58"/>
      <c r="DR535" s="58"/>
      <c r="DS535" s="58"/>
      <c r="DT535" s="58"/>
      <c r="DU535" s="58"/>
      <c r="DV535" s="58"/>
      <c r="DW535" s="58"/>
      <c r="DX535" s="58"/>
      <c r="DY535" s="58"/>
      <c r="DZ535" s="58"/>
      <c r="EA535" s="58"/>
      <c r="EB535" s="58"/>
      <c r="EC535" s="58"/>
      <c r="ED535" s="187"/>
      <c r="EE535" s="206"/>
      <c r="EF535" s="206"/>
      <c r="EG535" s="206"/>
      <c r="EH535" s="206"/>
      <c r="EI535" s="206"/>
      <c r="EJ535" s="206"/>
      <c r="EK535" s="206"/>
      <c r="EL535" s="206"/>
      <c r="EM535" s="206"/>
      <c r="EN535" s="206"/>
      <c r="EO535" s="206"/>
      <c r="EP535" s="206"/>
      <c r="EQ535" s="206"/>
      <c r="ER535" s="206"/>
      <c r="ES535" s="206"/>
      <c r="ET535" s="206"/>
      <c r="EU535" s="206"/>
      <c r="EV535" s="206"/>
      <c r="EW535" s="206"/>
      <c r="EX535" s="206"/>
      <c r="EY535" s="206"/>
      <c r="EZ535" s="206"/>
      <c r="FA535" s="206"/>
      <c r="FB535" s="206"/>
      <c r="FC535" s="206"/>
      <c r="FD535" s="206"/>
      <c r="FE535" s="206"/>
      <c r="FF535" s="206"/>
      <c r="FG535" s="206"/>
      <c r="FH535" s="206"/>
      <c r="FI535" s="206"/>
      <c r="FJ535" s="206"/>
      <c r="FK535" s="206"/>
      <c r="FL535" s="206"/>
      <c r="FM535" s="206"/>
      <c r="FN535" s="206"/>
      <c r="FO535" s="206"/>
      <c r="FP535" s="206"/>
      <c r="FQ535" s="206"/>
      <c r="FR535" s="206"/>
      <c r="FS535" s="206"/>
      <c r="FT535" s="206"/>
      <c r="FU535" s="206"/>
      <c r="FV535" s="206"/>
      <c r="FW535" s="206"/>
      <c r="FX535" s="206"/>
      <c r="FY535" s="206"/>
      <c r="FZ535" s="206"/>
      <c r="GA535" s="206"/>
      <c r="GB535" s="206"/>
      <c r="GC535" s="206"/>
      <c r="GD535" s="206"/>
      <c r="GE535" s="206"/>
      <c r="GF535" s="206"/>
      <c r="GG535" s="206"/>
      <c r="GH535" s="206"/>
      <c r="GI535" s="206"/>
      <c r="GJ535" s="206"/>
      <c r="GK535" s="206"/>
      <c r="GL535" s="206"/>
      <c r="GM535" s="206"/>
    </row>
    <row r="536" spans="1:195" s="236" customFormat="1" ht="18.75" customHeight="1" thickBot="1" x14ac:dyDescent="0.45">
      <c r="A536" s="58"/>
      <c r="B536" s="58"/>
      <c r="C536" s="58"/>
      <c r="D536" s="58"/>
      <c r="E536" s="58"/>
      <c r="F536" s="124"/>
      <c r="G536" s="520" t="s">
        <v>422</v>
      </c>
      <c r="H536" s="512"/>
      <c r="I536" s="512"/>
      <c r="J536" s="512"/>
      <c r="K536" s="512"/>
      <c r="L536" s="512"/>
      <c r="M536" s="512"/>
      <c r="N536" s="512"/>
      <c r="O536" s="512"/>
      <c r="P536" s="512"/>
      <c r="Q536" s="512"/>
      <c r="R536" s="512"/>
      <c r="S536" s="512"/>
      <c r="T536" s="512"/>
      <c r="U536" s="213"/>
      <c r="V536" s="214"/>
      <c r="W536" s="125"/>
      <c r="X536" s="126"/>
      <c r="Y536" s="125"/>
      <c r="Z536" s="126"/>
      <c r="AA536" s="125"/>
      <c r="AB536" s="126"/>
      <c r="AC536" s="124"/>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6"/>
      <c r="AY536" s="126"/>
      <c r="AZ536" s="126"/>
      <c r="BA536" s="126"/>
      <c r="BB536" s="126"/>
      <c r="BC536" s="58"/>
      <c r="BD536" s="58"/>
      <c r="BE536" s="58"/>
      <c r="BF536" s="58"/>
      <c r="BG536" s="58"/>
      <c r="BH536" s="58"/>
      <c r="BI536" s="58"/>
      <c r="BJ536" s="58"/>
      <c r="BK536" s="58"/>
      <c r="BL536" s="58"/>
      <c r="BM536" s="58"/>
      <c r="BN536" s="58"/>
      <c r="BO536" s="58"/>
      <c r="BP536" s="58"/>
      <c r="BQ536" s="58"/>
      <c r="BR536" s="58"/>
      <c r="BS536" s="58"/>
      <c r="BT536" s="124"/>
      <c r="BU536" s="520" t="s">
        <v>422</v>
      </c>
      <c r="BV536" s="512"/>
      <c r="BW536" s="512"/>
      <c r="BX536" s="512"/>
      <c r="BY536" s="512"/>
      <c r="BZ536" s="512"/>
      <c r="CA536" s="512"/>
      <c r="CB536" s="512"/>
      <c r="CC536" s="512"/>
      <c r="CD536" s="512"/>
      <c r="CE536" s="512"/>
      <c r="CF536" s="512"/>
      <c r="CG536" s="512"/>
      <c r="CH536" s="512"/>
      <c r="CI536" s="213"/>
      <c r="CJ536" s="214"/>
      <c r="CK536" s="125"/>
      <c r="CL536" s="126"/>
      <c r="CM536" s="125"/>
      <c r="CN536" s="126"/>
      <c r="CO536" s="125"/>
      <c r="CP536" s="126"/>
      <c r="CQ536" s="124"/>
      <c r="CR536" s="126"/>
      <c r="CS536" s="126"/>
      <c r="CT536" s="126"/>
      <c r="CU536" s="126"/>
      <c r="CV536" s="126"/>
      <c r="CW536" s="126"/>
      <c r="CX536" s="126"/>
      <c r="CY536" s="126"/>
      <c r="CZ536" s="126"/>
      <c r="DA536" s="126"/>
      <c r="DB536" s="126"/>
      <c r="DC536" s="126"/>
      <c r="DD536" s="126"/>
      <c r="DE536" s="126"/>
      <c r="DF536" s="126"/>
      <c r="DG536" s="126"/>
      <c r="DH536" s="126"/>
      <c r="DI536" s="126"/>
      <c r="DJ536" s="126"/>
      <c r="DK536" s="126"/>
      <c r="DL536" s="126"/>
      <c r="DM536" s="126"/>
      <c r="DN536" s="126"/>
      <c r="DO536" s="126"/>
      <c r="DP536" s="126"/>
      <c r="DQ536" s="58"/>
      <c r="DR536" s="58"/>
      <c r="DS536" s="58"/>
      <c r="DT536" s="58"/>
      <c r="DU536" s="58"/>
      <c r="DV536" s="58"/>
      <c r="DW536" s="58"/>
      <c r="DX536" s="58"/>
      <c r="DY536" s="58"/>
      <c r="DZ536" s="58"/>
      <c r="EA536" s="58"/>
      <c r="EB536" s="58"/>
      <c r="EC536" s="58"/>
      <c r="ED536" s="187"/>
      <c r="EE536" s="206"/>
      <c r="EF536" s="206"/>
      <c r="EG536" s="206"/>
      <c r="EH536" s="206"/>
      <c r="EI536" s="206"/>
      <c r="EJ536" s="206"/>
      <c r="EK536" s="206"/>
      <c r="EL536" s="206"/>
      <c r="EM536" s="206"/>
      <c r="EN536" s="206"/>
      <c r="EO536" s="206"/>
      <c r="EP536" s="206"/>
      <c r="EQ536" s="206"/>
      <c r="ER536" s="206"/>
      <c r="ES536" s="206"/>
      <c r="ET536" s="206"/>
      <c r="EU536" s="206"/>
      <c r="EV536" s="206"/>
      <c r="EW536" s="206"/>
      <c r="EX536" s="206"/>
      <c r="EY536" s="206"/>
      <c r="EZ536" s="206"/>
      <c r="FA536" s="206"/>
      <c r="FB536" s="206"/>
      <c r="FC536" s="206"/>
      <c r="FD536" s="206"/>
      <c r="FE536" s="206"/>
      <c r="FF536" s="206"/>
      <c r="FG536" s="206"/>
      <c r="FH536" s="206"/>
      <c r="FI536" s="206"/>
      <c r="FJ536" s="206"/>
      <c r="FK536" s="206"/>
      <c r="FL536" s="206"/>
      <c r="FM536" s="206"/>
      <c r="FN536" s="206"/>
      <c r="FO536" s="206"/>
      <c r="FP536" s="206"/>
      <c r="FQ536" s="206"/>
      <c r="FR536" s="206"/>
      <c r="FS536" s="206"/>
      <c r="FT536" s="206"/>
      <c r="FU536" s="206"/>
      <c r="FV536" s="206"/>
      <c r="FW536" s="206"/>
      <c r="FX536" s="206"/>
      <c r="FY536" s="206"/>
      <c r="FZ536" s="206"/>
      <c r="GA536" s="206"/>
      <c r="GB536" s="206"/>
      <c r="GC536" s="206"/>
      <c r="GD536" s="206"/>
      <c r="GE536" s="206"/>
      <c r="GF536" s="206"/>
      <c r="GG536" s="206"/>
      <c r="GH536" s="206"/>
      <c r="GI536" s="206"/>
      <c r="GJ536" s="206"/>
      <c r="GK536" s="206"/>
      <c r="GL536" s="206"/>
      <c r="GM536" s="206"/>
    </row>
    <row r="537" spans="1:195" s="236" customFormat="1" ht="9.75" customHeight="1" thickBot="1" x14ac:dyDescent="0.45">
      <c r="A537" s="58"/>
      <c r="B537" s="58"/>
      <c r="C537" s="58"/>
      <c r="D537" s="58"/>
      <c r="E537" s="58"/>
      <c r="F537" s="124"/>
      <c r="G537" s="509" t="s">
        <v>418</v>
      </c>
      <c r="H537" s="510"/>
      <c r="I537" s="510"/>
      <c r="J537" s="510"/>
      <c r="K537" s="510"/>
      <c r="L537" s="510"/>
      <c r="M537" s="510"/>
      <c r="N537" s="510"/>
      <c r="O537" s="510"/>
      <c r="P537" s="510"/>
      <c r="Q537" s="510"/>
      <c r="R537" s="510"/>
      <c r="S537" s="510"/>
      <c r="T537" s="510"/>
      <c r="U537" s="510"/>
      <c r="V537" s="510"/>
      <c r="W537" s="110"/>
      <c r="X537" s="110"/>
      <c r="Y537" s="110"/>
      <c r="Z537" s="110"/>
      <c r="AA537" s="103"/>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04"/>
      <c r="AY537" s="104"/>
      <c r="AZ537" s="104"/>
      <c r="BA537" s="105"/>
      <c r="BB537" s="124"/>
      <c r="BC537" s="58"/>
      <c r="BD537" s="58"/>
      <c r="BE537" s="58"/>
      <c r="BF537" s="58"/>
      <c r="BG537" s="58"/>
      <c r="BH537" s="58"/>
      <c r="BI537" s="58"/>
      <c r="BJ537" s="58"/>
      <c r="BK537" s="58"/>
      <c r="BL537" s="58"/>
      <c r="BM537" s="58"/>
      <c r="BN537" s="58"/>
      <c r="BO537" s="58"/>
      <c r="BP537" s="58"/>
      <c r="BQ537" s="58"/>
      <c r="BR537" s="58"/>
      <c r="BS537" s="58"/>
      <c r="BT537" s="124"/>
      <c r="BU537" s="509" t="s">
        <v>418</v>
      </c>
      <c r="BV537" s="515"/>
      <c r="BW537" s="515"/>
      <c r="BX537" s="515"/>
      <c r="BY537" s="515"/>
      <c r="BZ537" s="515"/>
      <c r="CA537" s="515"/>
      <c r="CB537" s="515"/>
      <c r="CC537" s="515"/>
      <c r="CD537" s="515"/>
      <c r="CE537" s="515"/>
      <c r="CF537" s="515"/>
      <c r="CG537" s="515"/>
      <c r="CH537" s="515"/>
      <c r="CI537" s="515"/>
      <c r="CJ537" s="515"/>
      <c r="CK537" s="110"/>
      <c r="CL537" s="110"/>
      <c r="CM537" s="110"/>
      <c r="CN537" s="110"/>
      <c r="CO537" s="103"/>
      <c r="CP537" s="104"/>
      <c r="CQ537" s="104"/>
      <c r="CR537" s="104"/>
      <c r="CS537" s="104"/>
      <c r="CT537" s="104"/>
      <c r="CU537" s="104"/>
      <c r="CV537" s="104"/>
      <c r="CW537" s="104"/>
      <c r="CX537" s="104"/>
      <c r="CY537" s="104"/>
      <c r="CZ537" s="104"/>
      <c r="DA537" s="104"/>
      <c r="DB537" s="104"/>
      <c r="DC537" s="104"/>
      <c r="DD537" s="104"/>
      <c r="DE537" s="104"/>
      <c r="DF537" s="104"/>
      <c r="DG537" s="104"/>
      <c r="DH537" s="104"/>
      <c r="DI537" s="104"/>
      <c r="DJ537" s="104"/>
      <c r="DK537" s="104"/>
      <c r="DL537" s="104"/>
      <c r="DM537" s="104"/>
      <c r="DN537" s="104"/>
      <c r="DO537" s="105"/>
      <c r="DP537" s="124"/>
      <c r="DQ537" s="58"/>
      <c r="DR537" s="58"/>
      <c r="DS537" s="58"/>
      <c r="DT537" s="58"/>
      <c r="DU537" s="58"/>
      <c r="DV537" s="58"/>
      <c r="DW537" s="58"/>
      <c r="DX537" s="58"/>
      <c r="DY537" s="58"/>
      <c r="DZ537" s="58"/>
      <c r="EA537" s="58"/>
      <c r="EB537" s="58"/>
      <c r="EC537" s="58"/>
      <c r="ED537" s="187"/>
      <c r="EE537" s="206"/>
      <c r="EF537" s="206"/>
      <c r="EG537" s="206"/>
      <c r="EH537" s="206"/>
      <c r="EI537" s="206"/>
      <c r="EJ537" s="206"/>
      <c r="EK537" s="206"/>
      <c r="EL537" s="206"/>
      <c r="EM537" s="206"/>
      <c r="EN537" s="206"/>
      <c r="EO537" s="206"/>
      <c r="EP537" s="206"/>
      <c r="EQ537" s="206"/>
      <c r="ER537" s="206"/>
      <c r="ES537" s="206"/>
      <c r="ET537" s="206"/>
      <c r="EU537" s="206"/>
      <c r="EV537" s="206"/>
      <c r="EW537" s="206"/>
      <c r="EX537" s="206"/>
      <c r="EY537" s="206"/>
      <c r="EZ537" s="206"/>
      <c r="FA537" s="206"/>
      <c r="FB537" s="206"/>
      <c r="FC537" s="206"/>
      <c r="FD537" s="206"/>
      <c r="FE537" s="206"/>
      <c r="FF537" s="206"/>
      <c r="FG537" s="206"/>
      <c r="FH537" s="206"/>
      <c r="FI537" s="206"/>
      <c r="FJ537" s="206"/>
      <c r="FK537" s="206"/>
      <c r="FL537" s="206"/>
      <c r="FM537" s="206"/>
      <c r="FN537" s="206"/>
      <c r="FO537" s="206"/>
      <c r="FP537" s="206"/>
      <c r="FQ537" s="206"/>
      <c r="FR537" s="206"/>
      <c r="FS537" s="206"/>
      <c r="FT537" s="206"/>
      <c r="FU537" s="206"/>
      <c r="FV537" s="206"/>
      <c r="FW537" s="206"/>
      <c r="FX537" s="206"/>
      <c r="FY537" s="206"/>
      <c r="FZ537" s="206"/>
      <c r="GA537" s="206"/>
      <c r="GB537" s="206"/>
      <c r="GC537" s="206"/>
      <c r="GD537" s="206"/>
      <c r="GE537" s="206"/>
      <c r="GF537" s="206"/>
      <c r="GG537" s="206"/>
      <c r="GH537" s="206"/>
      <c r="GI537" s="206"/>
      <c r="GJ537" s="206"/>
      <c r="GK537" s="206"/>
      <c r="GL537" s="206"/>
      <c r="GM537" s="206"/>
    </row>
    <row r="538" spans="1:195" s="236" customFormat="1" ht="18.75" customHeight="1" x14ac:dyDescent="0.4">
      <c r="A538" s="58"/>
      <c r="B538" s="58"/>
      <c r="C538" s="58"/>
      <c r="D538" s="58"/>
      <c r="E538" s="58"/>
      <c r="F538" s="124"/>
      <c r="G538" s="511"/>
      <c r="H538" s="512"/>
      <c r="I538" s="512"/>
      <c r="J538" s="512"/>
      <c r="K538" s="512"/>
      <c r="L538" s="512"/>
      <c r="M538" s="512"/>
      <c r="N538" s="512"/>
      <c r="O538" s="512"/>
      <c r="P538" s="512"/>
      <c r="Q538" s="512"/>
      <c r="R538" s="512"/>
      <c r="S538" s="512"/>
      <c r="T538" s="512"/>
      <c r="U538" s="512"/>
      <c r="V538" s="512"/>
      <c r="W538" s="160"/>
      <c r="X538" s="160"/>
      <c r="Y538" s="160"/>
      <c r="Z538" s="490" t="s">
        <v>419</v>
      </c>
      <c r="AA538" s="491"/>
      <c r="AB538" s="491"/>
      <c r="AC538" s="491"/>
      <c r="AD538" s="491"/>
      <c r="AE538" s="491"/>
      <c r="AF538" s="491"/>
      <c r="AG538" s="491"/>
      <c r="AH538" s="491"/>
      <c r="AI538" s="491"/>
      <c r="AJ538" s="491"/>
      <c r="AK538" s="491"/>
      <c r="AL538" s="491"/>
      <c r="AM538" s="491"/>
      <c r="AN538" s="491"/>
      <c r="AO538" s="491"/>
      <c r="AP538" s="491"/>
      <c r="AQ538" s="491"/>
      <c r="AR538" s="491"/>
      <c r="AS538" s="491"/>
      <c r="AT538" s="491"/>
      <c r="AU538" s="491"/>
      <c r="AV538" s="491"/>
      <c r="AW538" s="491"/>
      <c r="AX538" s="491"/>
      <c r="AY538" s="491"/>
      <c r="AZ538" s="492"/>
      <c r="BA538" s="106"/>
      <c r="BB538" s="124"/>
      <c r="BC538" s="58"/>
      <c r="BD538" s="58"/>
      <c r="BE538" s="499"/>
      <c r="BF538" s="500"/>
      <c r="BG538" s="504" t="s">
        <v>90</v>
      </c>
      <c r="BH538" s="504"/>
      <c r="BI538" s="500"/>
      <c r="BJ538" s="500"/>
      <c r="BK538" s="504" t="s">
        <v>91</v>
      </c>
      <c r="BL538" s="506"/>
      <c r="BM538" s="58"/>
      <c r="BN538" s="58"/>
      <c r="BO538" s="58"/>
      <c r="BP538" s="58"/>
      <c r="BQ538" s="58"/>
      <c r="BR538" s="58"/>
      <c r="BS538" s="58"/>
      <c r="BT538" s="124"/>
      <c r="BU538" s="516"/>
      <c r="BV538" s="517"/>
      <c r="BW538" s="517"/>
      <c r="BX538" s="517"/>
      <c r="BY538" s="517"/>
      <c r="BZ538" s="517"/>
      <c r="CA538" s="517"/>
      <c r="CB538" s="517"/>
      <c r="CC538" s="517"/>
      <c r="CD538" s="517"/>
      <c r="CE538" s="517"/>
      <c r="CF538" s="517"/>
      <c r="CG538" s="517"/>
      <c r="CH538" s="517"/>
      <c r="CI538" s="517"/>
      <c r="CJ538" s="517"/>
      <c r="CK538" s="160"/>
      <c r="CL538" s="160"/>
      <c r="CM538" s="160"/>
      <c r="CN538" s="490" t="s">
        <v>419</v>
      </c>
      <c r="CO538" s="491"/>
      <c r="CP538" s="491"/>
      <c r="CQ538" s="491"/>
      <c r="CR538" s="491"/>
      <c r="CS538" s="491"/>
      <c r="CT538" s="491"/>
      <c r="CU538" s="491"/>
      <c r="CV538" s="491"/>
      <c r="CW538" s="491"/>
      <c r="CX538" s="491"/>
      <c r="CY538" s="491"/>
      <c r="CZ538" s="491"/>
      <c r="DA538" s="491"/>
      <c r="DB538" s="491"/>
      <c r="DC538" s="491"/>
      <c r="DD538" s="491"/>
      <c r="DE538" s="491"/>
      <c r="DF538" s="491"/>
      <c r="DG538" s="491"/>
      <c r="DH538" s="491"/>
      <c r="DI538" s="491"/>
      <c r="DJ538" s="491"/>
      <c r="DK538" s="491"/>
      <c r="DL538" s="491"/>
      <c r="DM538" s="491"/>
      <c r="DN538" s="492"/>
      <c r="DO538" s="106"/>
      <c r="DP538" s="124"/>
      <c r="DQ538" s="58"/>
      <c r="DR538" s="58"/>
      <c r="DS538" s="499">
        <v>8</v>
      </c>
      <c r="DT538" s="500"/>
      <c r="DU538" s="504" t="s">
        <v>90</v>
      </c>
      <c r="DV538" s="504"/>
      <c r="DW538" s="500">
        <v>1</v>
      </c>
      <c r="DX538" s="500"/>
      <c r="DY538" s="504" t="s">
        <v>91</v>
      </c>
      <c r="DZ538" s="506"/>
      <c r="EA538" s="58"/>
      <c r="EB538" s="58"/>
      <c r="EC538" s="58"/>
      <c r="ED538" s="187"/>
      <c r="EE538" s="206"/>
      <c r="EF538" s="206"/>
      <c r="EG538" s="206"/>
      <c r="EH538" s="206"/>
      <c r="EI538" s="206"/>
      <c r="EJ538" s="206"/>
      <c r="EK538" s="206"/>
      <c r="EL538" s="206"/>
      <c r="EM538" s="206"/>
      <c r="EN538" s="206"/>
      <c r="EO538" s="206"/>
      <c r="EP538" s="206"/>
      <c r="EQ538" s="206"/>
      <c r="ER538" s="206"/>
      <c r="ES538" s="206"/>
      <c r="ET538" s="206"/>
      <c r="EU538" s="206"/>
      <c r="EV538" s="206"/>
      <c r="EW538" s="206"/>
      <c r="EX538" s="206"/>
      <c r="EY538" s="206"/>
      <c r="EZ538" s="206"/>
      <c r="FA538" s="206"/>
      <c r="FB538" s="206"/>
      <c r="FC538" s="206"/>
      <c r="FD538" s="206"/>
      <c r="FE538" s="206"/>
      <c r="FF538" s="206"/>
      <c r="FG538" s="206"/>
      <c r="FH538" s="206"/>
      <c r="FI538" s="206"/>
      <c r="FJ538" s="206"/>
      <c r="FK538" s="206"/>
      <c r="FL538" s="206"/>
      <c r="FM538" s="206"/>
      <c r="FN538" s="206"/>
      <c r="FO538" s="206"/>
      <c r="FP538" s="206"/>
      <c r="FQ538" s="206"/>
      <c r="FR538" s="206"/>
      <c r="FS538" s="206"/>
      <c r="FT538" s="206"/>
      <c r="FU538" s="206"/>
      <c r="FV538" s="206"/>
      <c r="FW538" s="206"/>
      <c r="FX538" s="206"/>
      <c r="FY538" s="206"/>
      <c r="FZ538" s="206"/>
      <c r="GA538" s="206"/>
      <c r="GB538" s="206"/>
      <c r="GC538" s="206"/>
      <c r="GD538" s="206"/>
      <c r="GE538" s="206"/>
      <c r="GF538" s="206"/>
      <c r="GG538" s="206"/>
      <c r="GH538" s="206"/>
      <c r="GI538" s="206"/>
      <c r="GJ538" s="206"/>
      <c r="GK538" s="206"/>
      <c r="GL538" s="206"/>
      <c r="GM538" s="206"/>
    </row>
    <row r="539" spans="1:195" s="236" customFormat="1" ht="18.75" customHeight="1" x14ac:dyDescent="0.4">
      <c r="A539" s="58"/>
      <c r="B539" s="58"/>
      <c r="C539" s="58"/>
      <c r="D539" s="58"/>
      <c r="E539" s="58"/>
      <c r="F539" s="124"/>
      <c r="G539" s="511"/>
      <c r="H539" s="512"/>
      <c r="I539" s="512"/>
      <c r="J539" s="512"/>
      <c r="K539" s="512"/>
      <c r="L539" s="512"/>
      <c r="M539" s="512"/>
      <c r="N539" s="512"/>
      <c r="O539" s="512"/>
      <c r="P539" s="512"/>
      <c r="Q539" s="512"/>
      <c r="R539" s="512"/>
      <c r="S539" s="512"/>
      <c r="T539" s="512"/>
      <c r="U539" s="512"/>
      <c r="V539" s="512"/>
      <c r="W539" s="160"/>
      <c r="X539" s="160"/>
      <c r="Y539" s="160"/>
      <c r="Z539" s="493"/>
      <c r="AA539" s="494"/>
      <c r="AB539" s="494"/>
      <c r="AC539" s="494"/>
      <c r="AD539" s="494"/>
      <c r="AE539" s="494"/>
      <c r="AF539" s="494"/>
      <c r="AG539" s="494"/>
      <c r="AH539" s="494"/>
      <c r="AI539" s="494"/>
      <c r="AJ539" s="494"/>
      <c r="AK539" s="494"/>
      <c r="AL539" s="494"/>
      <c r="AM539" s="494"/>
      <c r="AN539" s="494"/>
      <c r="AO539" s="494"/>
      <c r="AP539" s="494"/>
      <c r="AQ539" s="494"/>
      <c r="AR539" s="494"/>
      <c r="AS539" s="494"/>
      <c r="AT539" s="494"/>
      <c r="AU539" s="494"/>
      <c r="AV539" s="494"/>
      <c r="AW539" s="494"/>
      <c r="AX539" s="494"/>
      <c r="AY539" s="494"/>
      <c r="AZ539" s="495"/>
      <c r="BA539" s="169"/>
      <c r="BB539" s="126"/>
      <c r="BC539" s="58"/>
      <c r="BD539" s="58"/>
      <c r="BE539" s="501"/>
      <c r="BF539" s="406"/>
      <c r="BG539" s="405"/>
      <c r="BH539" s="405"/>
      <c r="BI539" s="406"/>
      <c r="BJ539" s="406"/>
      <c r="BK539" s="405"/>
      <c r="BL539" s="507"/>
      <c r="BM539" s="58"/>
      <c r="BN539" s="58"/>
      <c r="BO539" s="58"/>
      <c r="BP539" s="58"/>
      <c r="BQ539" s="58"/>
      <c r="BR539" s="58"/>
      <c r="BS539" s="58"/>
      <c r="BT539" s="124"/>
      <c r="BU539" s="516"/>
      <c r="BV539" s="517"/>
      <c r="BW539" s="517"/>
      <c r="BX539" s="517"/>
      <c r="BY539" s="517"/>
      <c r="BZ539" s="517"/>
      <c r="CA539" s="517"/>
      <c r="CB539" s="517"/>
      <c r="CC539" s="517"/>
      <c r="CD539" s="517"/>
      <c r="CE539" s="517"/>
      <c r="CF539" s="517"/>
      <c r="CG539" s="517"/>
      <c r="CH539" s="517"/>
      <c r="CI539" s="517"/>
      <c r="CJ539" s="517"/>
      <c r="CK539" s="160"/>
      <c r="CL539" s="160"/>
      <c r="CM539" s="160"/>
      <c r="CN539" s="493"/>
      <c r="CO539" s="494"/>
      <c r="CP539" s="494"/>
      <c r="CQ539" s="494"/>
      <c r="CR539" s="494"/>
      <c r="CS539" s="494"/>
      <c r="CT539" s="494"/>
      <c r="CU539" s="494"/>
      <c r="CV539" s="494"/>
      <c r="CW539" s="494"/>
      <c r="CX539" s="494"/>
      <c r="CY539" s="494"/>
      <c r="CZ539" s="494"/>
      <c r="DA539" s="494"/>
      <c r="DB539" s="494"/>
      <c r="DC539" s="494"/>
      <c r="DD539" s="494"/>
      <c r="DE539" s="494"/>
      <c r="DF539" s="494"/>
      <c r="DG539" s="494"/>
      <c r="DH539" s="494"/>
      <c r="DI539" s="494"/>
      <c r="DJ539" s="494"/>
      <c r="DK539" s="494"/>
      <c r="DL539" s="494"/>
      <c r="DM539" s="494"/>
      <c r="DN539" s="495"/>
      <c r="DO539" s="169"/>
      <c r="DP539" s="126"/>
      <c r="DQ539" s="58"/>
      <c r="DR539" s="58"/>
      <c r="DS539" s="501"/>
      <c r="DT539" s="406"/>
      <c r="DU539" s="405"/>
      <c r="DV539" s="405"/>
      <c r="DW539" s="406"/>
      <c r="DX539" s="406"/>
      <c r="DY539" s="405"/>
      <c r="DZ539" s="507"/>
      <c r="EA539" s="58"/>
      <c r="EB539" s="58"/>
      <c r="EC539" s="58"/>
      <c r="ED539" s="187"/>
      <c r="EE539" s="206"/>
      <c r="EF539" s="206"/>
      <c r="EG539" s="206"/>
      <c r="EH539" s="206"/>
      <c r="EI539" s="206"/>
      <c r="EJ539" s="206"/>
      <c r="EK539" s="206"/>
      <c r="EL539" s="206"/>
      <c r="EM539" s="206"/>
      <c r="EN539" s="206"/>
      <c r="EO539" s="206"/>
      <c r="EP539" s="206"/>
      <c r="EQ539" s="206"/>
      <c r="ER539" s="206"/>
      <c r="ES539" s="206"/>
      <c r="ET539" s="206"/>
      <c r="EU539" s="206"/>
      <c r="EV539" s="206"/>
      <c r="EW539" s="206"/>
      <c r="EX539" s="206"/>
      <c r="EY539" s="206"/>
      <c r="EZ539" s="206"/>
      <c r="FA539" s="206"/>
      <c r="FB539" s="206"/>
      <c r="FC539" s="206"/>
      <c r="FD539" s="206"/>
      <c r="FE539" s="206"/>
      <c r="FF539" s="206"/>
      <c r="FG539" s="206"/>
      <c r="FH539" s="206"/>
      <c r="FI539" s="206"/>
      <c r="FJ539" s="206"/>
      <c r="FK539" s="206"/>
      <c r="FL539" s="206"/>
      <c r="FM539" s="206"/>
      <c r="FN539" s="206"/>
      <c r="FO539" s="206"/>
      <c r="FP539" s="206"/>
      <c r="FQ539" s="206"/>
      <c r="FR539" s="206"/>
      <c r="FS539" s="206"/>
      <c r="FT539" s="206"/>
      <c r="FU539" s="206"/>
      <c r="FV539" s="206"/>
      <c r="FW539" s="206"/>
      <c r="FX539" s="206"/>
      <c r="FY539" s="206"/>
      <c r="FZ539" s="206"/>
      <c r="GA539" s="206"/>
      <c r="GB539" s="206"/>
      <c r="GC539" s="206"/>
      <c r="GD539" s="206"/>
      <c r="GE539" s="206"/>
      <c r="GF539" s="206"/>
      <c r="GG539" s="206"/>
      <c r="GH539" s="206"/>
      <c r="GI539" s="206"/>
      <c r="GJ539" s="206"/>
      <c r="GK539" s="206"/>
      <c r="GL539" s="206"/>
      <c r="GM539" s="206"/>
    </row>
    <row r="540" spans="1:195" s="236" customFormat="1" ht="18.75" customHeight="1" thickBot="1" x14ac:dyDescent="0.45">
      <c r="A540" s="58"/>
      <c r="B540" s="58"/>
      <c r="C540" s="58"/>
      <c r="D540" s="58"/>
      <c r="E540" s="58"/>
      <c r="F540" s="124"/>
      <c r="G540" s="511"/>
      <c r="H540" s="512"/>
      <c r="I540" s="512"/>
      <c r="J540" s="512"/>
      <c r="K540" s="512"/>
      <c r="L540" s="512"/>
      <c r="M540" s="512"/>
      <c r="N540" s="512"/>
      <c r="O540" s="512"/>
      <c r="P540" s="512"/>
      <c r="Q540" s="512"/>
      <c r="R540" s="512"/>
      <c r="S540" s="512"/>
      <c r="T540" s="512"/>
      <c r="U540" s="512"/>
      <c r="V540" s="512"/>
      <c r="W540" s="160"/>
      <c r="X540" s="160"/>
      <c r="Y540" s="160"/>
      <c r="Z540" s="496"/>
      <c r="AA540" s="497"/>
      <c r="AB540" s="497"/>
      <c r="AC540" s="497"/>
      <c r="AD540" s="497"/>
      <c r="AE540" s="497"/>
      <c r="AF540" s="497"/>
      <c r="AG540" s="497"/>
      <c r="AH540" s="497"/>
      <c r="AI540" s="497"/>
      <c r="AJ540" s="497"/>
      <c r="AK540" s="497"/>
      <c r="AL540" s="497"/>
      <c r="AM540" s="497"/>
      <c r="AN540" s="497"/>
      <c r="AO540" s="497"/>
      <c r="AP540" s="497"/>
      <c r="AQ540" s="497"/>
      <c r="AR540" s="497"/>
      <c r="AS540" s="497"/>
      <c r="AT540" s="497"/>
      <c r="AU540" s="497"/>
      <c r="AV540" s="497"/>
      <c r="AW540" s="497"/>
      <c r="AX540" s="497"/>
      <c r="AY540" s="497"/>
      <c r="AZ540" s="498"/>
      <c r="BA540" s="169"/>
      <c r="BB540" s="126"/>
      <c r="BC540" s="58"/>
      <c r="BD540" s="58"/>
      <c r="BE540" s="502"/>
      <c r="BF540" s="503"/>
      <c r="BG540" s="505"/>
      <c r="BH540" s="505"/>
      <c r="BI540" s="503"/>
      <c r="BJ540" s="503"/>
      <c r="BK540" s="505"/>
      <c r="BL540" s="508"/>
      <c r="BM540" s="58"/>
      <c r="BN540" s="58"/>
      <c r="BO540" s="58"/>
      <c r="BP540" s="58"/>
      <c r="BQ540" s="58"/>
      <c r="BR540" s="58"/>
      <c r="BS540" s="58"/>
      <c r="BT540" s="124"/>
      <c r="BU540" s="516"/>
      <c r="BV540" s="517"/>
      <c r="BW540" s="517"/>
      <c r="BX540" s="517"/>
      <c r="BY540" s="517"/>
      <c r="BZ540" s="517"/>
      <c r="CA540" s="517"/>
      <c r="CB540" s="517"/>
      <c r="CC540" s="517"/>
      <c r="CD540" s="517"/>
      <c r="CE540" s="517"/>
      <c r="CF540" s="517"/>
      <c r="CG540" s="517"/>
      <c r="CH540" s="517"/>
      <c r="CI540" s="517"/>
      <c r="CJ540" s="517"/>
      <c r="CK540" s="160"/>
      <c r="CL540" s="160"/>
      <c r="CM540" s="160"/>
      <c r="CN540" s="496"/>
      <c r="CO540" s="497"/>
      <c r="CP540" s="497"/>
      <c r="CQ540" s="497"/>
      <c r="CR540" s="497"/>
      <c r="CS540" s="497"/>
      <c r="CT540" s="497"/>
      <c r="CU540" s="497"/>
      <c r="CV540" s="497"/>
      <c r="CW540" s="497"/>
      <c r="CX540" s="497"/>
      <c r="CY540" s="497"/>
      <c r="CZ540" s="497"/>
      <c r="DA540" s="497"/>
      <c r="DB540" s="497"/>
      <c r="DC540" s="497"/>
      <c r="DD540" s="497"/>
      <c r="DE540" s="497"/>
      <c r="DF540" s="497"/>
      <c r="DG540" s="497"/>
      <c r="DH540" s="497"/>
      <c r="DI540" s="497"/>
      <c r="DJ540" s="497"/>
      <c r="DK540" s="497"/>
      <c r="DL540" s="497"/>
      <c r="DM540" s="497"/>
      <c r="DN540" s="498"/>
      <c r="DO540" s="169"/>
      <c r="DP540" s="126"/>
      <c r="DQ540" s="58"/>
      <c r="DR540" s="58"/>
      <c r="DS540" s="502"/>
      <c r="DT540" s="503"/>
      <c r="DU540" s="505"/>
      <c r="DV540" s="505"/>
      <c r="DW540" s="503"/>
      <c r="DX540" s="503"/>
      <c r="DY540" s="505"/>
      <c r="DZ540" s="508"/>
      <c r="EA540" s="58"/>
      <c r="EB540" s="58"/>
      <c r="EC540" s="58"/>
      <c r="ED540" s="187"/>
      <c r="EE540" s="206"/>
      <c r="EF540" s="206"/>
      <c r="EG540" s="206"/>
      <c r="EH540" s="206"/>
      <c r="EI540" s="206"/>
      <c r="EJ540" s="206"/>
      <c r="EK540" s="206"/>
      <c r="EL540" s="206"/>
      <c r="EM540" s="206"/>
      <c r="EN540" s="206"/>
      <c r="EO540" s="206"/>
      <c r="EP540" s="206"/>
      <c r="EQ540" s="206"/>
      <c r="ER540" s="206"/>
      <c r="ES540" s="206"/>
      <c r="ET540" s="206"/>
      <c r="EU540" s="206"/>
      <c r="EV540" s="206"/>
      <c r="EW540" s="206"/>
      <c r="EX540" s="206"/>
      <c r="EY540" s="206"/>
      <c r="EZ540" s="206"/>
      <c r="FA540" s="206"/>
      <c r="FB540" s="206"/>
      <c r="FC540" s="206"/>
      <c r="FD540" s="206"/>
      <c r="FE540" s="206"/>
      <c r="FF540" s="206"/>
      <c r="FG540" s="206"/>
      <c r="FH540" s="206"/>
      <c r="FI540" s="206"/>
      <c r="FJ540" s="206"/>
      <c r="FK540" s="206"/>
      <c r="FL540" s="206"/>
      <c r="FM540" s="206"/>
      <c r="FN540" s="206"/>
      <c r="FO540" s="206"/>
      <c r="FP540" s="206"/>
      <c r="FQ540" s="206"/>
      <c r="FR540" s="206"/>
      <c r="FS540" s="206"/>
      <c r="FT540" s="206"/>
      <c r="FU540" s="206"/>
      <c r="FV540" s="206"/>
      <c r="FW540" s="206"/>
      <c r="FX540" s="206"/>
      <c r="FY540" s="206"/>
      <c r="FZ540" s="206"/>
      <c r="GA540" s="206"/>
      <c r="GB540" s="206"/>
      <c r="GC540" s="206"/>
      <c r="GD540" s="206"/>
      <c r="GE540" s="206"/>
      <c r="GF540" s="206"/>
      <c r="GG540" s="206"/>
      <c r="GH540" s="206"/>
      <c r="GI540" s="206"/>
      <c r="GJ540" s="206"/>
      <c r="GK540" s="206"/>
      <c r="GL540" s="206"/>
      <c r="GM540" s="206"/>
    </row>
    <row r="541" spans="1:195" s="236" customFormat="1" ht="9.75" customHeight="1" thickBot="1" x14ac:dyDescent="0.45">
      <c r="A541" s="58"/>
      <c r="B541" s="58"/>
      <c r="C541" s="58"/>
      <c r="D541" s="58"/>
      <c r="E541" s="58"/>
      <c r="F541" s="124"/>
      <c r="G541" s="513"/>
      <c r="H541" s="514"/>
      <c r="I541" s="514"/>
      <c r="J541" s="514"/>
      <c r="K541" s="514"/>
      <c r="L541" s="514"/>
      <c r="M541" s="514"/>
      <c r="N541" s="514"/>
      <c r="O541" s="514"/>
      <c r="P541" s="514"/>
      <c r="Q541" s="514"/>
      <c r="R541" s="514"/>
      <c r="S541" s="514"/>
      <c r="T541" s="514"/>
      <c r="U541" s="514"/>
      <c r="V541" s="514"/>
      <c r="W541" s="113"/>
      <c r="X541" s="113"/>
      <c r="Y541" s="113"/>
      <c r="Z541" s="113"/>
      <c r="AA541" s="108"/>
      <c r="AB541" s="170"/>
      <c r="AC541" s="109"/>
      <c r="AD541" s="170"/>
      <c r="AE541" s="170"/>
      <c r="AF541" s="170"/>
      <c r="AG541" s="170"/>
      <c r="AH541" s="170"/>
      <c r="AI541" s="170"/>
      <c r="AJ541" s="170"/>
      <c r="AK541" s="170"/>
      <c r="AL541" s="170"/>
      <c r="AM541" s="170"/>
      <c r="AN541" s="170"/>
      <c r="AO541" s="170"/>
      <c r="AP541" s="170"/>
      <c r="AQ541" s="170"/>
      <c r="AR541" s="170"/>
      <c r="AS541" s="170"/>
      <c r="AT541" s="170"/>
      <c r="AU541" s="170"/>
      <c r="AV541" s="170"/>
      <c r="AW541" s="170"/>
      <c r="AX541" s="170"/>
      <c r="AY541" s="170"/>
      <c r="AZ541" s="170"/>
      <c r="BA541" s="171"/>
      <c r="BB541" s="126"/>
      <c r="BC541" s="58"/>
      <c r="BD541" s="58"/>
      <c r="BE541" s="58"/>
      <c r="BF541" s="58"/>
      <c r="BG541" s="58"/>
      <c r="BH541" s="58"/>
      <c r="BI541" s="58"/>
      <c r="BJ541" s="58"/>
      <c r="BK541" s="58"/>
      <c r="BL541" s="58"/>
      <c r="BM541" s="58"/>
      <c r="BN541" s="58"/>
      <c r="BO541" s="58"/>
      <c r="BP541" s="58"/>
      <c r="BQ541" s="58"/>
      <c r="BR541" s="58"/>
      <c r="BS541" s="58"/>
      <c r="BT541" s="124"/>
      <c r="BU541" s="518"/>
      <c r="BV541" s="519"/>
      <c r="BW541" s="519"/>
      <c r="BX541" s="519"/>
      <c r="BY541" s="519"/>
      <c r="BZ541" s="519"/>
      <c r="CA541" s="519"/>
      <c r="CB541" s="519"/>
      <c r="CC541" s="519"/>
      <c r="CD541" s="519"/>
      <c r="CE541" s="519"/>
      <c r="CF541" s="519"/>
      <c r="CG541" s="519"/>
      <c r="CH541" s="519"/>
      <c r="CI541" s="519"/>
      <c r="CJ541" s="519"/>
      <c r="CK541" s="113"/>
      <c r="CL541" s="113"/>
      <c r="CM541" s="113"/>
      <c r="CN541" s="113"/>
      <c r="CO541" s="108"/>
      <c r="CP541" s="170"/>
      <c r="CQ541" s="109"/>
      <c r="CR541" s="170"/>
      <c r="CS541" s="170"/>
      <c r="CT541" s="170"/>
      <c r="CU541" s="170"/>
      <c r="CV541" s="170"/>
      <c r="CW541" s="170"/>
      <c r="CX541" s="170"/>
      <c r="CY541" s="170"/>
      <c r="CZ541" s="170"/>
      <c r="DA541" s="170"/>
      <c r="DB541" s="170"/>
      <c r="DC541" s="170"/>
      <c r="DD541" s="170"/>
      <c r="DE541" s="170"/>
      <c r="DF541" s="170"/>
      <c r="DG541" s="170"/>
      <c r="DH541" s="170"/>
      <c r="DI541" s="170"/>
      <c r="DJ541" s="170"/>
      <c r="DK541" s="170"/>
      <c r="DL541" s="170"/>
      <c r="DM541" s="170"/>
      <c r="DN541" s="170"/>
      <c r="DO541" s="171"/>
      <c r="DP541" s="126"/>
      <c r="DQ541" s="58"/>
      <c r="DR541" s="58"/>
      <c r="DS541" s="58"/>
      <c r="DT541" s="58"/>
      <c r="DU541" s="58"/>
      <c r="DV541" s="58"/>
      <c r="DW541" s="58"/>
      <c r="DX541" s="58"/>
      <c r="DY541" s="58"/>
      <c r="DZ541" s="58"/>
      <c r="EA541" s="58"/>
      <c r="EB541" s="58"/>
      <c r="EC541" s="58"/>
      <c r="ED541" s="187"/>
      <c r="EE541" s="206"/>
      <c r="EF541" s="206"/>
      <c r="EG541" s="206"/>
      <c r="EH541" s="206"/>
      <c r="EI541" s="206"/>
      <c r="EJ541" s="206"/>
      <c r="EK541" s="206"/>
      <c r="EL541" s="206"/>
      <c r="EM541" s="206"/>
      <c r="EN541" s="206"/>
      <c r="EO541" s="206"/>
      <c r="EP541" s="206"/>
      <c r="EQ541" s="206"/>
      <c r="ER541" s="206"/>
      <c r="ES541" s="206"/>
      <c r="ET541" s="206"/>
      <c r="EU541" s="206"/>
      <c r="EV541" s="206"/>
      <c r="EW541" s="206"/>
      <c r="EX541" s="206"/>
      <c r="EY541" s="206"/>
      <c r="EZ541" s="206"/>
      <c r="FA541" s="206"/>
      <c r="FB541" s="206"/>
      <c r="FC541" s="206"/>
      <c r="FD541" s="206"/>
      <c r="FE541" s="206"/>
      <c r="FF541" s="206"/>
      <c r="FG541" s="206"/>
      <c r="FH541" s="206"/>
      <c r="FI541" s="206"/>
      <c r="FJ541" s="206"/>
      <c r="FK541" s="206"/>
      <c r="FL541" s="206"/>
      <c r="FM541" s="206"/>
      <c r="FN541" s="206"/>
      <c r="FO541" s="206"/>
      <c r="FP541" s="206"/>
      <c r="FQ541" s="206"/>
      <c r="FR541" s="206"/>
      <c r="FS541" s="206"/>
      <c r="FT541" s="206"/>
      <c r="FU541" s="206"/>
      <c r="FV541" s="206"/>
      <c r="FW541" s="206"/>
      <c r="FX541" s="206"/>
      <c r="FY541" s="206"/>
      <c r="FZ541" s="206"/>
      <c r="GA541" s="206"/>
      <c r="GB541" s="206"/>
      <c r="GC541" s="206"/>
      <c r="GD541" s="206"/>
      <c r="GE541" s="206"/>
      <c r="GF541" s="206"/>
      <c r="GG541" s="206"/>
      <c r="GH541" s="206"/>
      <c r="GI541" s="206"/>
      <c r="GJ541" s="206"/>
      <c r="GK541" s="206"/>
      <c r="GL541" s="206"/>
      <c r="GM541" s="206"/>
    </row>
    <row r="542" spans="1:195" s="236" customFormat="1" ht="9.75" customHeight="1" thickBot="1" x14ac:dyDescent="0.45">
      <c r="A542" s="58"/>
      <c r="B542" s="58"/>
      <c r="C542" s="58"/>
      <c r="D542" s="58"/>
      <c r="E542" s="58"/>
      <c r="F542" s="124"/>
      <c r="G542" s="215"/>
      <c r="H542" s="215"/>
      <c r="I542" s="215"/>
      <c r="J542" s="215"/>
      <c r="K542" s="215"/>
      <c r="L542" s="215"/>
      <c r="M542" s="215"/>
      <c r="N542" s="215"/>
      <c r="O542" s="215"/>
      <c r="P542" s="215"/>
      <c r="Q542" s="215"/>
      <c r="R542" s="215"/>
      <c r="S542" s="215"/>
      <c r="T542" s="215"/>
      <c r="U542" s="215"/>
      <c r="V542" s="215"/>
      <c r="W542" s="124"/>
      <c r="X542" s="124"/>
      <c r="Y542" s="124"/>
      <c r="Z542" s="124"/>
      <c r="AA542" s="124"/>
      <c r="AB542" s="124"/>
      <c r="AC542" s="124"/>
      <c r="AD542" s="124"/>
      <c r="AE542" s="124"/>
      <c r="AF542" s="124"/>
      <c r="AG542" s="124"/>
      <c r="AH542" s="124"/>
      <c r="AI542" s="124"/>
      <c r="AJ542" s="124"/>
      <c r="AK542" s="124"/>
      <c r="AL542" s="124"/>
      <c r="AM542" s="124"/>
      <c r="AN542" s="124"/>
      <c r="AO542" s="124"/>
      <c r="AP542" s="124"/>
      <c r="AQ542" s="124"/>
      <c r="AR542" s="124"/>
      <c r="AS542" s="124"/>
      <c r="AT542" s="124"/>
      <c r="AU542" s="124"/>
      <c r="AV542" s="124"/>
      <c r="AW542" s="124"/>
      <c r="AX542" s="124"/>
      <c r="AY542" s="124"/>
      <c r="AZ542" s="124"/>
      <c r="BA542" s="124"/>
      <c r="BB542" s="124"/>
      <c r="BC542" s="58"/>
      <c r="BD542" s="58"/>
      <c r="BE542" s="58"/>
      <c r="BF542" s="58"/>
      <c r="BG542" s="58"/>
      <c r="BH542" s="58"/>
      <c r="BI542" s="58"/>
      <c r="BJ542" s="58"/>
      <c r="BK542" s="58"/>
      <c r="BL542" s="58"/>
      <c r="BM542" s="58"/>
      <c r="BN542" s="58"/>
      <c r="BO542" s="58"/>
      <c r="BP542" s="58"/>
      <c r="BQ542" s="58"/>
      <c r="BR542" s="58"/>
      <c r="BS542" s="58"/>
      <c r="BT542" s="124"/>
      <c r="BU542" s="215"/>
      <c r="BV542" s="215"/>
      <c r="BW542" s="215"/>
      <c r="BX542" s="215"/>
      <c r="BY542" s="215"/>
      <c r="BZ542" s="215"/>
      <c r="CA542" s="215"/>
      <c r="CB542" s="215"/>
      <c r="CC542" s="215"/>
      <c r="CD542" s="215"/>
      <c r="CE542" s="215"/>
      <c r="CF542" s="215"/>
      <c r="CG542" s="215"/>
      <c r="CH542" s="215"/>
      <c r="CI542" s="215"/>
      <c r="CJ542" s="215"/>
      <c r="CK542" s="124"/>
      <c r="CL542" s="124"/>
      <c r="CM542" s="124"/>
      <c r="CN542" s="124"/>
      <c r="CO542" s="124"/>
      <c r="CP542" s="124"/>
      <c r="CQ542" s="124"/>
      <c r="CR542" s="124"/>
      <c r="CS542" s="124"/>
      <c r="CT542" s="124"/>
      <c r="CU542" s="124"/>
      <c r="CV542" s="124"/>
      <c r="CW542" s="124"/>
      <c r="CX542" s="124"/>
      <c r="CY542" s="124"/>
      <c r="CZ542" s="124"/>
      <c r="DA542" s="124"/>
      <c r="DB542" s="124"/>
      <c r="DC542" s="124"/>
      <c r="DD542" s="124"/>
      <c r="DE542" s="124"/>
      <c r="DF542" s="124"/>
      <c r="DG542" s="124"/>
      <c r="DH542" s="124"/>
      <c r="DI542" s="124"/>
      <c r="DJ542" s="124"/>
      <c r="DK542" s="124"/>
      <c r="DL542" s="124"/>
      <c r="DM542" s="124"/>
      <c r="DN542" s="124"/>
      <c r="DO542" s="124"/>
      <c r="DP542" s="124"/>
      <c r="DQ542" s="58"/>
      <c r="DR542" s="58"/>
      <c r="DS542" s="58"/>
      <c r="DT542" s="58"/>
      <c r="DU542" s="58"/>
      <c r="DV542" s="58"/>
      <c r="DW542" s="58"/>
      <c r="DX542" s="58"/>
      <c r="DY542" s="58"/>
      <c r="DZ542" s="58"/>
      <c r="EA542" s="58"/>
      <c r="EB542" s="58"/>
      <c r="EC542" s="58"/>
      <c r="ED542" s="187"/>
      <c r="EE542" s="206"/>
      <c r="EF542" s="206"/>
      <c r="EG542" s="206"/>
      <c r="EH542" s="206"/>
      <c r="EI542" s="206"/>
      <c r="EJ542" s="206"/>
      <c r="EK542" s="206"/>
      <c r="EL542" s="206"/>
      <c r="EM542" s="206"/>
      <c r="EN542" s="206"/>
      <c r="EO542" s="206"/>
      <c r="EP542" s="206"/>
      <c r="EQ542" s="206"/>
      <c r="ER542" s="206"/>
      <c r="ES542" s="206"/>
      <c r="ET542" s="206"/>
      <c r="EU542" s="206"/>
      <c r="EV542" s="206"/>
      <c r="EW542" s="206"/>
      <c r="EX542" s="206"/>
      <c r="EY542" s="206"/>
      <c r="EZ542" s="206"/>
      <c r="FA542" s="206"/>
      <c r="FB542" s="206"/>
      <c r="FC542" s="206"/>
      <c r="FD542" s="206"/>
      <c r="FE542" s="206"/>
      <c r="FF542" s="206"/>
      <c r="FG542" s="206"/>
      <c r="FH542" s="206"/>
      <c r="FI542" s="206"/>
      <c r="FJ542" s="206"/>
      <c r="FK542" s="206"/>
      <c r="FL542" s="206"/>
      <c r="FM542" s="206"/>
      <c r="FN542" s="206"/>
      <c r="FO542" s="206"/>
      <c r="FP542" s="206"/>
      <c r="FQ542" s="206"/>
      <c r="FR542" s="206"/>
      <c r="FS542" s="206"/>
      <c r="FT542" s="206"/>
      <c r="FU542" s="206"/>
      <c r="FV542" s="206"/>
      <c r="FW542" s="206"/>
      <c r="FX542" s="206"/>
      <c r="FY542" s="206"/>
      <c r="FZ542" s="206"/>
      <c r="GA542" s="206"/>
      <c r="GB542" s="206"/>
      <c r="GC542" s="206"/>
      <c r="GD542" s="206"/>
      <c r="GE542" s="206"/>
      <c r="GF542" s="206"/>
      <c r="GG542" s="206"/>
      <c r="GH542" s="206"/>
      <c r="GI542" s="206"/>
      <c r="GJ542" s="206"/>
      <c r="GK542" s="206"/>
      <c r="GL542" s="206"/>
      <c r="GM542" s="206"/>
    </row>
    <row r="543" spans="1:195" s="236" customFormat="1" ht="9.75" customHeight="1" thickBot="1" x14ac:dyDescent="0.45">
      <c r="A543" s="58"/>
      <c r="B543" s="58"/>
      <c r="C543" s="58"/>
      <c r="D543" s="58"/>
      <c r="E543" s="58"/>
      <c r="F543" s="124"/>
      <c r="G543" s="509" t="s">
        <v>423</v>
      </c>
      <c r="H543" s="510"/>
      <c r="I543" s="510"/>
      <c r="J543" s="510"/>
      <c r="K543" s="510"/>
      <c r="L543" s="510"/>
      <c r="M543" s="510"/>
      <c r="N543" s="510"/>
      <c r="O543" s="510"/>
      <c r="P543" s="510"/>
      <c r="Q543" s="510"/>
      <c r="R543" s="510"/>
      <c r="S543" s="510"/>
      <c r="T543" s="510"/>
      <c r="U543" s="510"/>
      <c r="V543" s="510"/>
      <c r="W543" s="110"/>
      <c r="X543" s="110"/>
      <c r="Y543" s="110"/>
      <c r="Z543" s="110"/>
      <c r="AA543" s="103"/>
      <c r="AB543" s="104"/>
      <c r="AC543" s="104"/>
      <c r="AD543" s="104"/>
      <c r="AE543" s="104"/>
      <c r="AF543" s="104"/>
      <c r="AG543" s="104"/>
      <c r="AH543" s="104"/>
      <c r="AI543" s="104"/>
      <c r="AJ543" s="104"/>
      <c r="AK543" s="104"/>
      <c r="AL543" s="104"/>
      <c r="AM543" s="104"/>
      <c r="AN543" s="104"/>
      <c r="AO543" s="104"/>
      <c r="AP543" s="104"/>
      <c r="AQ543" s="104"/>
      <c r="AR543" s="104"/>
      <c r="AS543" s="104"/>
      <c r="AT543" s="104"/>
      <c r="AU543" s="104"/>
      <c r="AV543" s="104"/>
      <c r="AW543" s="104"/>
      <c r="AX543" s="104"/>
      <c r="AY543" s="104"/>
      <c r="AZ543" s="104"/>
      <c r="BA543" s="105"/>
      <c r="BB543" s="124"/>
      <c r="BC543" s="58"/>
      <c r="BD543" s="58"/>
      <c r="BE543" s="58"/>
      <c r="BF543" s="58"/>
      <c r="BG543" s="58"/>
      <c r="BH543" s="58"/>
      <c r="BI543" s="58"/>
      <c r="BJ543" s="58"/>
      <c r="BK543" s="58"/>
      <c r="BL543" s="58"/>
      <c r="BM543" s="58"/>
      <c r="BN543" s="58"/>
      <c r="BO543" s="58"/>
      <c r="BP543" s="58"/>
      <c r="BQ543" s="58"/>
      <c r="BR543" s="58"/>
      <c r="BS543" s="58"/>
      <c r="BT543" s="124"/>
      <c r="BU543" s="509" t="s">
        <v>423</v>
      </c>
      <c r="BV543" s="515"/>
      <c r="BW543" s="515"/>
      <c r="BX543" s="515"/>
      <c r="BY543" s="515"/>
      <c r="BZ543" s="515"/>
      <c r="CA543" s="515"/>
      <c r="CB543" s="515"/>
      <c r="CC543" s="515"/>
      <c r="CD543" s="515"/>
      <c r="CE543" s="515"/>
      <c r="CF543" s="515"/>
      <c r="CG543" s="515"/>
      <c r="CH543" s="515"/>
      <c r="CI543" s="515"/>
      <c r="CJ543" s="515"/>
      <c r="CK543" s="110"/>
      <c r="CL543" s="110"/>
      <c r="CM543" s="110"/>
      <c r="CN543" s="110"/>
      <c r="CO543" s="103"/>
      <c r="CP543" s="104"/>
      <c r="CQ543" s="104"/>
      <c r="CR543" s="104"/>
      <c r="CS543" s="104"/>
      <c r="CT543" s="104"/>
      <c r="CU543" s="104"/>
      <c r="CV543" s="104"/>
      <c r="CW543" s="104"/>
      <c r="CX543" s="104"/>
      <c r="CY543" s="104"/>
      <c r="CZ543" s="104"/>
      <c r="DA543" s="104"/>
      <c r="DB543" s="104"/>
      <c r="DC543" s="104"/>
      <c r="DD543" s="104"/>
      <c r="DE543" s="104"/>
      <c r="DF543" s="104"/>
      <c r="DG543" s="104"/>
      <c r="DH543" s="104"/>
      <c r="DI543" s="104"/>
      <c r="DJ543" s="104"/>
      <c r="DK543" s="104"/>
      <c r="DL543" s="104"/>
      <c r="DM543" s="104"/>
      <c r="DN543" s="104"/>
      <c r="DO543" s="105"/>
      <c r="DP543" s="124"/>
      <c r="DQ543" s="58"/>
      <c r="DR543" s="58"/>
      <c r="DS543" s="58"/>
      <c r="DT543" s="58"/>
      <c r="DU543" s="58"/>
      <c r="DV543" s="58"/>
      <c r="DW543" s="58"/>
      <c r="DX543" s="58"/>
      <c r="DY543" s="58"/>
      <c r="DZ543" s="58"/>
      <c r="EA543" s="58"/>
      <c r="EB543" s="58"/>
      <c r="EC543" s="58"/>
      <c r="ED543" s="187"/>
      <c r="EE543" s="206"/>
      <c r="EF543" s="206"/>
      <c r="EG543" s="206"/>
      <c r="EH543" s="206"/>
      <c r="EI543" s="206"/>
      <c r="EJ543" s="206"/>
      <c r="EK543" s="206"/>
      <c r="EL543" s="206"/>
      <c r="EM543" s="206"/>
      <c r="EN543" s="206"/>
      <c r="EO543" s="206"/>
      <c r="EP543" s="206"/>
      <c r="EQ543" s="206"/>
      <c r="ER543" s="206"/>
      <c r="ES543" s="206"/>
      <c r="ET543" s="206"/>
      <c r="EU543" s="206"/>
      <c r="EV543" s="206"/>
      <c r="EW543" s="206"/>
      <c r="EX543" s="206"/>
      <c r="EY543" s="206"/>
      <c r="EZ543" s="206"/>
      <c r="FA543" s="206"/>
      <c r="FB543" s="206"/>
      <c r="FC543" s="206"/>
      <c r="FD543" s="206"/>
      <c r="FE543" s="206"/>
      <c r="FF543" s="206"/>
      <c r="FG543" s="206"/>
      <c r="FH543" s="206"/>
      <c r="FI543" s="206"/>
      <c r="FJ543" s="206"/>
      <c r="FK543" s="206"/>
      <c r="FL543" s="206"/>
      <c r="FM543" s="206"/>
      <c r="FN543" s="206"/>
      <c r="FO543" s="206"/>
      <c r="FP543" s="206"/>
      <c r="FQ543" s="206"/>
      <c r="FR543" s="206"/>
      <c r="FS543" s="206"/>
      <c r="FT543" s="206"/>
      <c r="FU543" s="206"/>
      <c r="FV543" s="206"/>
      <c r="FW543" s="206"/>
      <c r="FX543" s="206"/>
      <c r="FY543" s="206"/>
      <c r="FZ543" s="206"/>
      <c r="GA543" s="206"/>
      <c r="GB543" s="206"/>
      <c r="GC543" s="206"/>
      <c r="GD543" s="206"/>
      <c r="GE543" s="206"/>
      <c r="GF543" s="206"/>
      <c r="GG543" s="206"/>
      <c r="GH543" s="206"/>
      <c r="GI543" s="206"/>
      <c r="GJ543" s="206"/>
      <c r="GK543" s="206"/>
      <c r="GL543" s="206"/>
      <c r="GM543" s="206"/>
    </row>
    <row r="544" spans="1:195" s="236" customFormat="1" ht="18.75" customHeight="1" x14ac:dyDescent="0.4">
      <c r="A544" s="58"/>
      <c r="B544" s="58"/>
      <c r="C544" s="58"/>
      <c r="D544" s="58"/>
      <c r="E544" s="58"/>
      <c r="F544" s="124"/>
      <c r="G544" s="511"/>
      <c r="H544" s="512"/>
      <c r="I544" s="512"/>
      <c r="J544" s="512"/>
      <c r="K544" s="512"/>
      <c r="L544" s="512"/>
      <c r="M544" s="512"/>
      <c r="N544" s="512"/>
      <c r="O544" s="512"/>
      <c r="P544" s="512"/>
      <c r="Q544" s="512"/>
      <c r="R544" s="512"/>
      <c r="S544" s="512"/>
      <c r="T544" s="512"/>
      <c r="U544" s="512"/>
      <c r="V544" s="512"/>
      <c r="W544" s="160"/>
      <c r="X544" s="160"/>
      <c r="Y544" s="160"/>
      <c r="Z544" s="490" t="s">
        <v>424</v>
      </c>
      <c r="AA544" s="491"/>
      <c r="AB544" s="491"/>
      <c r="AC544" s="491"/>
      <c r="AD544" s="491"/>
      <c r="AE544" s="491"/>
      <c r="AF544" s="491"/>
      <c r="AG544" s="491"/>
      <c r="AH544" s="491"/>
      <c r="AI544" s="491"/>
      <c r="AJ544" s="491"/>
      <c r="AK544" s="491"/>
      <c r="AL544" s="491"/>
      <c r="AM544" s="491"/>
      <c r="AN544" s="491"/>
      <c r="AO544" s="491"/>
      <c r="AP544" s="491"/>
      <c r="AQ544" s="491"/>
      <c r="AR544" s="491"/>
      <c r="AS544" s="491"/>
      <c r="AT544" s="491"/>
      <c r="AU544" s="491"/>
      <c r="AV544" s="491"/>
      <c r="AW544" s="491"/>
      <c r="AX544" s="491"/>
      <c r="AY544" s="491"/>
      <c r="AZ544" s="492"/>
      <c r="BA544" s="106"/>
      <c r="BB544" s="124"/>
      <c r="BC544" s="58"/>
      <c r="BD544" s="58"/>
      <c r="BE544" s="499"/>
      <c r="BF544" s="500"/>
      <c r="BG544" s="504" t="s">
        <v>90</v>
      </c>
      <c r="BH544" s="504"/>
      <c r="BI544" s="500"/>
      <c r="BJ544" s="500"/>
      <c r="BK544" s="504" t="s">
        <v>91</v>
      </c>
      <c r="BL544" s="506"/>
      <c r="BM544" s="58"/>
      <c r="BN544" s="58"/>
      <c r="BO544" s="58"/>
      <c r="BP544" s="58"/>
      <c r="BQ544" s="58"/>
      <c r="BR544" s="58"/>
      <c r="BS544" s="58"/>
      <c r="BT544" s="124"/>
      <c r="BU544" s="516"/>
      <c r="BV544" s="517"/>
      <c r="BW544" s="517"/>
      <c r="BX544" s="517"/>
      <c r="BY544" s="517"/>
      <c r="BZ544" s="517"/>
      <c r="CA544" s="517"/>
      <c r="CB544" s="517"/>
      <c r="CC544" s="517"/>
      <c r="CD544" s="517"/>
      <c r="CE544" s="517"/>
      <c r="CF544" s="517"/>
      <c r="CG544" s="517"/>
      <c r="CH544" s="517"/>
      <c r="CI544" s="517"/>
      <c r="CJ544" s="517"/>
      <c r="CK544" s="160"/>
      <c r="CL544" s="160"/>
      <c r="CM544" s="160"/>
      <c r="CN544" s="490" t="s">
        <v>424</v>
      </c>
      <c r="CO544" s="491"/>
      <c r="CP544" s="491"/>
      <c r="CQ544" s="491"/>
      <c r="CR544" s="491"/>
      <c r="CS544" s="491"/>
      <c r="CT544" s="491"/>
      <c r="CU544" s="491"/>
      <c r="CV544" s="491"/>
      <c r="CW544" s="491"/>
      <c r="CX544" s="491"/>
      <c r="CY544" s="491"/>
      <c r="CZ544" s="491"/>
      <c r="DA544" s="491"/>
      <c r="DB544" s="491"/>
      <c r="DC544" s="491"/>
      <c r="DD544" s="491"/>
      <c r="DE544" s="491"/>
      <c r="DF544" s="491"/>
      <c r="DG544" s="491"/>
      <c r="DH544" s="491"/>
      <c r="DI544" s="491"/>
      <c r="DJ544" s="491"/>
      <c r="DK544" s="491"/>
      <c r="DL544" s="491"/>
      <c r="DM544" s="491"/>
      <c r="DN544" s="492"/>
      <c r="DO544" s="106"/>
      <c r="DP544" s="124"/>
      <c r="DQ544" s="58"/>
      <c r="DR544" s="58"/>
      <c r="DS544" s="499">
        <v>8</v>
      </c>
      <c r="DT544" s="500"/>
      <c r="DU544" s="504" t="s">
        <v>90</v>
      </c>
      <c r="DV544" s="504"/>
      <c r="DW544" s="500">
        <v>1</v>
      </c>
      <c r="DX544" s="500"/>
      <c r="DY544" s="504" t="s">
        <v>91</v>
      </c>
      <c r="DZ544" s="506"/>
      <c r="EA544" s="58"/>
      <c r="EB544" s="58"/>
      <c r="EC544" s="58"/>
      <c r="ED544" s="187"/>
      <c r="EE544" s="206"/>
      <c r="EF544" s="206"/>
      <c r="EG544" s="206"/>
      <c r="EH544" s="206"/>
      <c r="EI544" s="206"/>
      <c r="EJ544" s="206"/>
      <c r="EK544" s="206"/>
      <c r="EL544" s="206"/>
      <c r="EM544" s="206"/>
      <c r="EN544" s="206"/>
      <c r="EO544" s="206"/>
      <c r="EP544" s="206"/>
      <c r="EQ544" s="206"/>
      <c r="ER544" s="206"/>
      <c r="ES544" s="206"/>
      <c r="ET544" s="206"/>
      <c r="EU544" s="206"/>
      <c r="EV544" s="206"/>
      <c r="EW544" s="206"/>
      <c r="EX544" s="206"/>
      <c r="EY544" s="206"/>
      <c r="EZ544" s="206"/>
      <c r="FA544" s="206"/>
      <c r="FB544" s="206"/>
      <c r="FC544" s="206"/>
      <c r="FD544" s="206"/>
      <c r="FE544" s="206"/>
      <c r="FF544" s="206"/>
      <c r="FG544" s="206"/>
      <c r="FH544" s="206"/>
      <c r="FI544" s="206"/>
      <c r="FJ544" s="206"/>
      <c r="FK544" s="206"/>
      <c r="FL544" s="206"/>
      <c r="FM544" s="206"/>
      <c r="FN544" s="206"/>
      <c r="FO544" s="206"/>
      <c r="FP544" s="206"/>
      <c r="FQ544" s="206"/>
      <c r="FR544" s="206"/>
      <c r="FS544" s="206"/>
      <c r="FT544" s="206"/>
      <c r="FU544" s="206"/>
      <c r="FV544" s="206"/>
      <c r="FW544" s="206"/>
      <c r="FX544" s="206"/>
      <c r="FY544" s="206"/>
      <c r="FZ544" s="206"/>
      <c r="GA544" s="206"/>
      <c r="GB544" s="206"/>
      <c r="GC544" s="206"/>
      <c r="GD544" s="206"/>
      <c r="GE544" s="206"/>
      <c r="GF544" s="206"/>
      <c r="GG544" s="206"/>
      <c r="GH544" s="206"/>
      <c r="GI544" s="206"/>
      <c r="GJ544" s="206"/>
      <c r="GK544" s="206"/>
      <c r="GL544" s="206"/>
      <c r="GM544" s="206"/>
    </row>
    <row r="545" spans="1:195" s="236" customFormat="1" ht="18.75" customHeight="1" x14ac:dyDescent="0.4">
      <c r="A545" s="58"/>
      <c r="B545" s="58"/>
      <c r="C545" s="58"/>
      <c r="D545" s="58"/>
      <c r="E545" s="58"/>
      <c r="F545" s="124"/>
      <c r="G545" s="511"/>
      <c r="H545" s="512"/>
      <c r="I545" s="512"/>
      <c r="J545" s="512"/>
      <c r="K545" s="512"/>
      <c r="L545" s="512"/>
      <c r="M545" s="512"/>
      <c r="N545" s="512"/>
      <c r="O545" s="512"/>
      <c r="P545" s="512"/>
      <c r="Q545" s="512"/>
      <c r="R545" s="512"/>
      <c r="S545" s="512"/>
      <c r="T545" s="512"/>
      <c r="U545" s="512"/>
      <c r="V545" s="512"/>
      <c r="W545" s="160"/>
      <c r="X545" s="160"/>
      <c r="Y545" s="160"/>
      <c r="Z545" s="493"/>
      <c r="AA545" s="494"/>
      <c r="AB545" s="494"/>
      <c r="AC545" s="494"/>
      <c r="AD545" s="494"/>
      <c r="AE545" s="494"/>
      <c r="AF545" s="494"/>
      <c r="AG545" s="494"/>
      <c r="AH545" s="494"/>
      <c r="AI545" s="494"/>
      <c r="AJ545" s="494"/>
      <c r="AK545" s="494"/>
      <c r="AL545" s="494"/>
      <c r="AM545" s="494"/>
      <c r="AN545" s="494"/>
      <c r="AO545" s="494"/>
      <c r="AP545" s="494"/>
      <c r="AQ545" s="494"/>
      <c r="AR545" s="494"/>
      <c r="AS545" s="494"/>
      <c r="AT545" s="494"/>
      <c r="AU545" s="494"/>
      <c r="AV545" s="494"/>
      <c r="AW545" s="494"/>
      <c r="AX545" s="494"/>
      <c r="AY545" s="494"/>
      <c r="AZ545" s="495"/>
      <c r="BA545" s="169"/>
      <c r="BB545" s="126"/>
      <c r="BC545" s="58"/>
      <c r="BD545" s="58"/>
      <c r="BE545" s="501"/>
      <c r="BF545" s="406"/>
      <c r="BG545" s="405"/>
      <c r="BH545" s="405"/>
      <c r="BI545" s="406"/>
      <c r="BJ545" s="406"/>
      <c r="BK545" s="405"/>
      <c r="BL545" s="507"/>
      <c r="BM545" s="58"/>
      <c r="BN545" s="58"/>
      <c r="BO545" s="58"/>
      <c r="BP545" s="58"/>
      <c r="BQ545" s="58"/>
      <c r="BR545" s="58"/>
      <c r="BS545" s="58"/>
      <c r="BT545" s="124"/>
      <c r="BU545" s="516"/>
      <c r="BV545" s="517"/>
      <c r="BW545" s="517"/>
      <c r="BX545" s="517"/>
      <c r="BY545" s="517"/>
      <c r="BZ545" s="517"/>
      <c r="CA545" s="517"/>
      <c r="CB545" s="517"/>
      <c r="CC545" s="517"/>
      <c r="CD545" s="517"/>
      <c r="CE545" s="517"/>
      <c r="CF545" s="517"/>
      <c r="CG545" s="517"/>
      <c r="CH545" s="517"/>
      <c r="CI545" s="517"/>
      <c r="CJ545" s="517"/>
      <c r="CK545" s="160"/>
      <c r="CL545" s="160"/>
      <c r="CM545" s="160"/>
      <c r="CN545" s="493"/>
      <c r="CO545" s="494"/>
      <c r="CP545" s="494"/>
      <c r="CQ545" s="494"/>
      <c r="CR545" s="494"/>
      <c r="CS545" s="494"/>
      <c r="CT545" s="494"/>
      <c r="CU545" s="494"/>
      <c r="CV545" s="494"/>
      <c r="CW545" s="494"/>
      <c r="CX545" s="494"/>
      <c r="CY545" s="494"/>
      <c r="CZ545" s="494"/>
      <c r="DA545" s="494"/>
      <c r="DB545" s="494"/>
      <c r="DC545" s="494"/>
      <c r="DD545" s="494"/>
      <c r="DE545" s="494"/>
      <c r="DF545" s="494"/>
      <c r="DG545" s="494"/>
      <c r="DH545" s="494"/>
      <c r="DI545" s="494"/>
      <c r="DJ545" s="494"/>
      <c r="DK545" s="494"/>
      <c r="DL545" s="494"/>
      <c r="DM545" s="494"/>
      <c r="DN545" s="495"/>
      <c r="DO545" s="169"/>
      <c r="DP545" s="126"/>
      <c r="DQ545" s="58"/>
      <c r="DR545" s="58"/>
      <c r="DS545" s="501"/>
      <c r="DT545" s="406"/>
      <c r="DU545" s="405"/>
      <c r="DV545" s="405"/>
      <c r="DW545" s="406"/>
      <c r="DX545" s="406"/>
      <c r="DY545" s="405"/>
      <c r="DZ545" s="507"/>
      <c r="EA545" s="58"/>
      <c r="EB545" s="58"/>
      <c r="EC545" s="58"/>
      <c r="ED545" s="187"/>
      <c r="EE545" s="206"/>
      <c r="EF545" s="206"/>
      <c r="EG545" s="206"/>
      <c r="EH545" s="206"/>
      <c r="EI545" s="206"/>
      <c r="EJ545" s="206"/>
      <c r="EK545" s="206"/>
      <c r="EL545" s="206"/>
      <c r="EM545" s="206"/>
      <c r="EN545" s="206"/>
      <c r="EO545" s="206"/>
      <c r="EP545" s="206"/>
      <c r="EQ545" s="206"/>
      <c r="ER545" s="206"/>
      <c r="ES545" s="206"/>
      <c r="ET545" s="206"/>
      <c r="EU545" s="206"/>
      <c r="EV545" s="206"/>
      <c r="EW545" s="206"/>
      <c r="EX545" s="206"/>
      <c r="EY545" s="206"/>
      <c r="EZ545" s="206"/>
      <c r="FA545" s="206"/>
      <c r="FB545" s="206"/>
      <c r="FC545" s="206"/>
      <c r="FD545" s="206"/>
      <c r="FE545" s="206"/>
      <c r="FF545" s="206"/>
      <c r="FG545" s="206"/>
      <c r="FH545" s="206"/>
      <c r="FI545" s="206"/>
      <c r="FJ545" s="206"/>
      <c r="FK545" s="206"/>
      <c r="FL545" s="206"/>
      <c r="FM545" s="206"/>
      <c r="FN545" s="206"/>
      <c r="FO545" s="206"/>
      <c r="FP545" s="206"/>
      <c r="FQ545" s="206"/>
      <c r="FR545" s="206"/>
      <c r="FS545" s="206"/>
      <c r="FT545" s="206"/>
      <c r="FU545" s="206"/>
      <c r="FV545" s="206"/>
      <c r="FW545" s="206"/>
      <c r="FX545" s="206"/>
      <c r="FY545" s="206"/>
      <c r="FZ545" s="206"/>
      <c r="GA545" s="206"/>
      <c r="GB545" s="206"/>
      <c r="GC545" s="206"/>
      <c r="GD545" s="206"/>
      <c r="GE545" s="206"/>
      <c r="GF545" s="206"/>
      <c r="GG545" s="206"/>
      <c r="GH545" s="206"/>
      <c r="GI545" s="206"/>
      <c r="GJ545" s="206"/>
      <c r="GK545" s="206"/>
      <c r="GL545" s="206"/>
      <c r="GM545" s="206"/>
    </row>
    <row r="546" spans="1:195" s="236" customFormat="1" ht="18.75" customHeight="1" thickBot="1" x14ac:dyDescent="0.45">
      <c r="A546" s="58"/>
      <c r="B546" s="58"/>
      <c r="C546" s="58"/>
      <c r="D546" s="58"/>
      <c r="E546" s="58"/>
      <c r="F546" s="124"/>
      <c r="G546" s="511"/>
      <c r="H546" s="512"/>
      <c r="I546" s="512"/>
      <c r="J546" s="512"/>
      <c r="K546" s="512"/>
      <c r="L546" s="512"/>
      <c r="M546" s="512"/>
      <c r="N546" s="512"/>
      <c r="O546" s="512"/>
      <c r="P546" s="512"/>
      <c r="Q546" s="512"/>
      <c r="R546" s="512"/>
      <c r="S546" s="512"/>
      <c r="T546" s="512"/>
      <c r="U546" s="512"/>
      <c r="V546" s="512"/>
      <c r="W546" s="160"/>
      <c r="X546" s="160"/>
      <c r="Y546" s="160"/>
      <c r="Z546" s="496"/>
      <c r="AA546" s="497"/>
      <c r="AB546" s="497"/>
      <c r="AC546" s="497"/>
      <c r="AD546" s="497"/>
      <c r="AE546" s="497"/>
      <c r="AF546" s="497"/>
      <c r="AG546" s="497"/>
      <c r="AH546" s="497"/>
      <c r="AI546" s="497"/>
      <c r="AJ546" s="497"/>
      <c r="AK546" s="497"/>
      <c r="AL546" s="497"/>
      <c r="AM546" s="497"/>
      <c r="AN546" s="497"/>
      <c r="AO546" s="497"/>
      <c r="AP546" s="497"/>
      <c r="AQ546" s="497"/>
      <c r="AR546" s="497"/>
      <c r="AS546" s="497"/>
      <c r="AT546" s="497"/>
      <c r="AU546" s="497"/>
      <c r="AV546" s="497"/>
      <c r="AW546" s="497"/>
      <c r="AX546" s="497"/>
      <c r="AY546" s="497"/>
      <c r="AZ546" s="498"/>
      <c r="BA546" s="169"/>
      <c r="BB546" s="126"/>
      <c r="BC546" s="58"/>
      <c r="BD546" s="58"/>
      <c r="BE546" s="502"/>
      <c r="BF546" s="503"/>
      <c r="BG546" s="505"/>
      <c r="BH546" s="505"/>
      <c r="BI546" s="503"/>
      <c r="BJ546" s="503"/>
      <c r="BK546" s="505"/>
      <c r="BL546" s="508"/>
      <c r="BM546" s="58"/>
      <c r="BN546" s="58"/>
      <c r="BO546" s="58"/>
      <c r="BP546" s="58"/>
      <c r="BQ546" s="58"/>
      <c r="BR546" s="58"/>
      <c r="BS546" s="58"/>
      <c r="BT546" s="124"/>
      <c r="BU546" s="516"/>
      <c r="BV546" s="517"/>
      <c r="BW546" s="517"/>
      <c r="BX546" s="517"/>
      <c r="BY546" s="517"/>
      <c r="BZ546" s="517"/>
      <c r="CA546" s="517"/>
      <c r="CB546" s="517"/>
      <c r="CC546" s="517"/>
      <c r="CD546" s="517"/>
      <c r="CE546" s="517"/>
      <c r="CF546" s="517"/>
      <c r="CG546" s="517"/>
      <c r="CH546" s="517"/>
      <c r="CI546" s="517"/>
      <c r="CJ546" s="517"/>
      <c r="CK546" s="160"/>
      <c r="CL546" s="160"/>
      <c r="CM546" s="160"/>
      <c r="CN546" s="496"/>
      <c r="CO546" s="497"/>
      <c r="CP546" s="497"/>
      <c r="CQ546" s="497"/>
      <c r="CR546" s="497"/>
      <c r="CS546" s="497"/>
      <c r="CT546" s="497"/>
      <c r="CU546" s="497"/>
      <c r="CV546" s="497"/>
      <c r="CW546" s="497"/>
      <c r="CX546" s="497"/>
      <c r="CY546" s="497"/>
      <c r="CZ546" s="497"/>
      <c r="DA546" s="497"/>
      <c r="DB546" s="497"/>
      <c r="DC546" s="497"/>
      <c r="DD546" s="497"/>
      <c r="DE546" s="497"/>
      <c r="DF546" s="497"/>
      <c r="DG546" s="497"/>
      <c r="DH546" s="497"/>
      <c r="DI546" s="497"/>
      <c r="DJ546" s="497"/>
      <c r="DK546" s="497"/>
      <c r="DL546" s="497"/>
      <c r="DM546" s="497"/>
      <c r="DN546" s="498"/>
      <c r="DO546" s="169"/>
      <c r="DP546" s="126"/>
      <c r="DQ546" s="58"/>
      <c r="DR546" s="58"/>
      <c r="DS546" s="502"/>
      <c r="DT546" s="503"/>
      <c r="DU546" s="505"/>
      <c r="DV546" s="505"/>
      <c r="DW546" s="503"/>
      <c r="DX546" s="503"/>
      <c r="DY546" s="505"/>
      <c r="DZ546" s="508"/>
      <c r="EA546" s="58"/>
      <c r="EB546" s="58"/>
      <c r="EC546" s="58"/>
      <c r="ED546" s="187"/>
      <c r="EE546" s="206"/>
      <c r="EF546" s="206"/>
      <c r="EG546" s="206"/>
      <c r="EH546" s="206"/>
      <c r="EI546" s="206"/>
      <c r="EJ546" s="206"/>
      <c r="EK546" s="206"/>
      <c r="EL546" s="206"/>
      <c r="EM546" s="206"/>
      <c r="EN546" s="206"/>
      <c r="EO546" s="206"/>
      <c r="EP546" s="206"/>
      <c r="EQ546" s="206"/>
      <c r="ER546" s="206"/>
      <c r="ES546" s="206"/>
      <c r="ET546" s="206"/>
      <c r="EU546" s="206"/>
      <c r="EV546" s="206"/>
      <c r="EW546" s="206"/>
      <c r="EX546" s="206"/>
      <c r="EY546" s="206"/>
      <c r="EZ546" s="206"/>
      <c r="FA546" s="206"/>
      <c r="FB546" s="206"/>
      <c r="FC546" s="206"/>
      <c r="FD546" s="206"/>
      <c r="FE546" s="206"/>
      <c r="FF546" s="206"/>
      <c r="FG546" s="206"/>
      <c r="FH546" s="206"/>
      <c r="FI546" s="206"/>
      <c r="FJ546" s="206"/>
      <c r="FK546" s="206"/>
      <c r="FL546" s="206"/>
      <c r="FM546" s="206"/>
      <c r="FN546" s="206"/>
      <c r="FO546" s="206"/>
      <c r="FP546" s="206"/>
      <c r="FQ546" s="206"/>
      <c r="FR546" s="206"/>
      <c r="FS546" s="206"/>
      <c r="FT546" s="206"/>
      <c r="FU546" s="206"/>
      <c r="FV546" s="206"/>
      <c r="FW546" s="206"/>
      <c r="FX546" s="206"/>
      <c r="FY546" s="206"/>
      <c r="FZ546" s="206"/>
      <c r="GA546" s="206"/>
      <c r="GB546" s="206"/>
      <c r="GC546" s="206"/>
      <c r="GD546" s="206"/>
      <c r="GE546" s="206"/>
      <c r="GF546" s="206"/>
      <c r="GG546" s="206"/>
      <c r="GH546" s="206"/>
      <c r="GI546" s="206"/>
      <c r="GJ546" s="206"/>
      <c r="GK546" s="206"/>
      <c r="GL546" s="206"/>
      <c r="GM546" s="206"/>
    </row>
    <row r="547" spans="1:195" s="236" customFormat="1" ht="9.75" customHeight="1" thickBot="1" x14ac:dyDescent="0.45">
      <c r="A547" s="58"/>
      <c r="B547" s="58"/>
      <c r="C547" s="58"/>
      <c r="D547" s="58"/>
      <c r="E547" s="58"/>
      <c r="F547" s="124"/>
      <c r="G547" s="513"/>
      <c r="H547" s="514"/>
      <c r="I547" s="514"/>
      <c r="J547" s="514"/>
      <c r="K547" s="514"/>
      <c r="L547" s="514"/>
      <c r="M547" s="514"/>
      <c r="N547" s="514"/>
      <c r="O547" s="514"/>
      <c r="P547" s="514"/>
      <c r="Q547" s="514"/>
      <c r="R547" s="514"/>
      <c r="S547" s="514"/>
      <c r="T547" s="514"/>
      <c r="U547" s="514"/>
      <c r="V547" s="514"/>
      <c r="W547" s="113"/>
      <c r="X547" s="113"/>
      <c r="Y547" s="113"/>
      <c r="Z547" s="113"/>
      <c r="AA547" s="108"/>
      <c r="AB547" s="170"/>
      <c r="AC547" s="109"/>
      <c r="AD547" s="170"/>
      <c r="AE547" s="170"/>
      <c r="AF547" s="170"/>
      <c r="AG547" s="170"/>
      <c r="AH547" s="170"/>
      <c r="AI547" s="170"/>
      <c r="AJ547" s="170"/>
      <c r="AK547" s="170"/>
      <c r="AL547" s="170"/>
      <c r="AM547" s="170"/>
      <c r="AN547" s="170"/>
      <c r="AO547" s="170"/>
      <c r="AP547" s="170"/>
      <c r="AQ547" s="170"/>
      <c r="AR547" s="170"/>
      <c r="AS547" s="170"/>
      <c r="AT547" s="170"/>
      <c r="AU547" s="170"/>
      <c r="AV547" s="170"/>
      <c r="AW547" s="170"/>
      <c r="AX547" s="170"/>
      <c r="AY547" s="170"/>
      <c r="AZ547" s="170"/>
      <c r="BA547" s="171"/>
      <c r="BB547" s="126"/>
      <c r="BC547" s="58"/>
      <c r="BD547" s="58"/>
      <c r="BE547" s="58"/>
      <c r="BF547" s="58"/>
      <c r="BG547" s="58"/>
      <c r="BH547" s="58"/>
      <c r="BI547" s="58"/>
      <c r="BJ547" s="58"/>
      <c r="BK547" s="58"/>
      <c r="BL547" s="58"/>
      <c r="BM547" s="58"/>
      <c r="BN547" s="58"/>
      <c r="BO547" s="58"/>
      <c r="BP547" s="58"/>
      <c r="BQ547" s="58"/>
      <c r="BR547" s="58"/>
      <c r="BS547" s="58"/>
      <c r="BT547" s="124"/>
      <c r="BU547" s="518"/>
      <c r="BV547" s="519"/>
      <c r="BW547" s="519"/>
      <c r="BX547" s="519"/>
      <c r="BY547" s="519"/>
      <c r="BZ547" s="519"/>
      <c r="CA547" s="519"/>
      <c r="CB547" s="519"/>
      <c r="CC547" s="519"/>
      <c r="CD547" s="519"/>
      <c r="CE547" s="519"/>
      <c r="CF547" s="519"/>
      <c r="CG547" s="519"/>
      <c r="CH547" s="519"/>
      <c r="CI547" s="519"/>
      <c r="CJ547" s="519"/>
      <c r="CK547" s="113"/>
      <c r="CL547" s="113"/>
      <c r="CM547" s="113"/>
      <c r="CN547" s="113"/>
      <c r="CO547" s="108"/>
      <c r="CP547" s="170"/>
      <c r="CQ547" s="109"/>
      <c r="CR547" s="170"/>
      <c r="CS547" s="170"/>
      <c r="CT547" s="170"/>
      <c r="CU547" s="170"/>
      <c r="CV547" s="170"/>
      <c r="CW547" s="170"/>
      <c r="CX547" s="170"/>
      <c r="CY547" s="170"/>
      <c r="CZ547" s="170"/>
      <c r="DA547" s="170"/>
      <c r="DB547" s="170"/>
      <c r="DC547" s="170"/>
      <c r="DD547" s="170"/>
      <c r="DE547" s="170"/>
      <c r="DF547" s="170"/>
      <c r="DG547" s="170"/>
      <c r="DH547" s="170"/>
      <c r="DI547" s="170"/>
      <c r="DJ547" s="170"/>
      <c r="DK547" s="170"/>
      <c r="DL547" s="170"/>
      <c r="DM547" s="170"/>
      <c r="DN547" s="170"/>
      <c r="DO547" s="171"/>
      <c r="DP547" s="126"/>
      <c r="DQ547" s="58"/>
      <c r="DR547" s="58"/>
      <c r="DS547" s="58"/>
      <c r="DT547" s="58"/>
      <c r="DU547" s="58"/>
      <c r="DV547" s="58"/>
      <c r="DW547" s="58"/>
      <c r="DX547" s="58"/>
      <c r="DY547" s="58"/>
      <c r="DZ547" s="58"/>
      <c r="EA547" s="58"/>
      <c r="EB547" s="58"/>
      <c r="EC547" s="58"/>
      <c r="ED547" s="187"/>
      <c r="EE547" s="206"/>
      <c r="EF547" s="206"/>
      <c r="EG547" s="206"/>
      <c r="EH547" s="206"/>
      <c r="EI547" s="206"/>
      <c r="EJ547" s="206"/>
      <c r="EK547" s="206"/>
      <c r="EL547" s="206"/>
      <c r="EM547" s="206"/>
      <c r="EN547" s="206"/>
      <c r="EO547" s="206"/>
      <c r="EP547" s="206"/>
      <c r="EQ547" s="206"/>
      <c r="ER547" s="206"/>
      <c r="ES547" s="206"/>
      <c r="ET547" s="206"/>
      <c r="EU547" s="206"/>
      <c r="EV547" s="206"/>
      <c r="EW547" s="206"/>
      <c r="EX547" s="206"/>
      <c r="EY547" s="206"/>
      <c r="EZ547" s="206"/>
      <c r="FA547" s="206"/>
      <c r="FB547" s="206"/>
      <c r="FC547" s="206"/>
      <c r="FD547" s="206"/>
      <c r="FE547" s="206"/>
      <c r="FF547" s="206"/>
      <c r="FG547" s="206"/>
      <c r="FH547" s="206"/>
      <c r="FI547" s="206"/>
      <c r="FJ547" s="206"/>
      <c r="FK547" s="206"/>
      <c r="FL547" s="206"/>
      <c r="FM547" s="206"/>
      <c r="FN547" s="206"/>
      <c r="FO547" s="206"/>
      <c r="FP547" s="206"/>
      <c r="FQ547" s="206"/>
      <c r="FR547" s="206"/>
      <c r="FS547" s="206"/>
      <c r="FT547" s="206"/>
      <c r="FU547" s="206"/>
      <c r="FV547" s="206"/>
      <c r="FW547" s="206"/>
      <c r="FX547" s="206"/>
      <c r="FY547" s="206"/>
      <c r="FZ547" s="206"/>
      <c r="GA547" s="206"/>
      <c r="GB547" s="206"/>
      <c r="GC547" s="206"/>
      <c r="GD547" s="206"/>
      <c r="GE547" s="206"/>
      <c r="GF547" s="206"/>
      <c r="GG547" s="206"/>
      <c r="GH547" s="206"/>
      <c r="GI547" s="206"/>
      <c r="GJ547" s="206"/>
      <c r="GK547" s="206"/>
      <c r="GL547" s="206"/>
      <c r="GM547" s="206"/>
    </row>
    <row r="548" spans="1:195" s="236" customFormat="1" ht="9.75" customHeight="1" x14ac:dyDescent="0.4">
      <c r="A548" s="58"/>
      <c r="B548" s="58"/>
      <c r="C548" s="58"/>
      <c r="D548" s="58"/>
      <c r="E548" s="58"/>
      <c r="F548" s="124"/>
      <c r="G548" s="215"/>
      <c r="H548" s="215"/>
      <c r="I548" s="215"/>
      <c r="J548" s="215"/>
      <c r="K548" s="215"/>
      <c r="L548" s="215"/>
      <c r="M548" s="215"/>
      <c r="N548" s="215"/>
      <c r="O548" s="215"/>
      <c r="P548" s="215"/>
      <c r="Q548" s="215"/>
      <c r="R548" s="215"/>
      <c r="S548" s="215"/>
      <c r="T548" s="215"/>
      <c r="U548" s="215"/>
      <c r="V548" s="215"/>
      <c r="W548" s="124"/>
      <c r="X548" s="124"/>
      <c r="Y548" s="124"/>
      <c r="Z548" s="124"/>
      <c r="AA548" s="124"/>
      <c r="AB548" s="124"/>
      <c r="AC548" s="124"/>
      <c r="AD548" s="124"/>
      <c r="AE548" s="124"/>
      <c r="AF548" s="124"/>
      <c r="AG548" s="124"/>
      <c r="AH548" s="124"/>
      <c r="AI548" s="124"/>
      <c r="AJ548" s="124"/>
      <c r="AK548" s="124"/>
      <c r="AL548" s="124"/>
      <c r="AM548" s="124"/>
      <c r="AN548" s="124"/>
      <c r="AO548" s="124"/>
      <c r="AP548" s="124"/>
      <c r="AQ548" s="124"/>
      <c r="AR548" s="124"/>
      <c r="AS548" s="124"/>
      <c r="AT548" s="124"/>
      <c r="AU548" s="124"/>
      <c r="AV548" s="124"/>
      <c r="AW548" s="124"/>
      <c r="AX548" s="124"/>
      <c r="AY548" s="124"/>
      <c r="AZ548" s="124"/>
      <c r="BA548" s="124"/>
      <c r="BB548" s="124"/>
      <c r="BC548" s="58"/>
      <c r="BD548" s="58"/>
      <c r="BE548" s="58"/>
      <c r="BF548" s="58"/>
      <c r="BG548" s="58"/>
      <c r="BH548" s="58"/>
      <c r="BI548" s="58"/>
      <c r="BJ548" s="58"/>
      <c r="BK548" s="58"/>
      <c r="BL548" s="58"/>
      <c r="BM548" s="58"/>
      <c r="BN548" s="58"/>
      <c r="BO548" s="58"/>
      <c r="BP548" s="58"/>
      <c r="BQ548" s="58"/>
      <c r="BR548" s="58"/>
      <c r="BS548" s="58"/>
      <c r="BT548" s="124"/>
      <c r="BU548" s="215"/>
      <c r="BV548" s="215"/>
      <c r="BW548" s="215"/>
      <c r="BX548" s="215"/>
      <c r="BY548" s="215"/>
      <c r="BZ548" s="215"/>
      <c r="CA548" s="215"/>
      <c r="CB548" s="215"/>
      <c r="CC548" s="215"/>
      <c r="CD548" s="215"/>
      <c r="CE548" s="215"/>
      <c r="CF548" s="215"/>
      <c r="CG548" s="215"/>
      <c r="CH548" s="215"/>
      <c r="CI548" s="215"/>
      <c r="CJ548" s="215"/>
      <c r="CK548" s="124"/>
      <c r="CL548" s="124"/>
      <c r="CM548" s="124"/>
      <c r="CN548" s="124"/>
      <c r="CO548" s="124"/>
      <c r="CP548" s="124"/>
      <c r="CQ548" s="124"/>
      <c r="CR548" s="124"/>
      <c r="CS548" s="124"/>
      <c r="CT548" s="124"/>
      <c r="CU548" s="124"/>
      <c r="CV548" s="124"/>
      <c r="CW548" s="124"/>
      <c r="CX548" s="124"/>
      <c r="CY548" s="124"/>
      <c r="CZ548" s="124"/>
      <c r="DA548" s="124"/>
      <c r="DB548" s="124"/>
      <c r="DC548" s="124"/>
      <c r="DD548" s="124"/>
      <c r="DE548" s="124"/>
      <c r="DF548" s="124"/>
      <c r="DG548" s="124"/>
      <c r="DH548" s="124"/>
      <c r="DI548" s="124"/>
      <c r="DJ548" s="124"/>
      <c r="DK548" s="124"/>
      <c r="DL548" s="124"/>
      <c r="DM548" s="124"/>
      <c r="DN548" s="124"/>
      <c r="DO548" s="124"/>
      <c r="DP548" s="124"/>
      <c r="DQ548" s="58"/>
      <c r="DR548" s="58"/>
      <c r="DS548" s="58"/>
      <c r="DT548" s="58"/>
      <c r="DU548" s="58"/>
      <c r="DV548" s="58"/>
      <c r="DW548" s="58"/>
      <c r="DX548" s="58"/>
      <c r="DY548" s="58"/>
      <c r="DZ548" s="58"/>
      <c r="EA548" s="58"/>
      <c r="EB548" s="58"/>
      <c r="EC548" s="58"/>
      <c r="ED548" s="187"/>
      <c r="EE548" s="206"/>
      <c r="EF548" s="206"/>
      <c r="EG548" s="206"/>
      <c r="EH548" s="206"/>
      <c r="EI548" s="206"/>
      <c r="EJ548" s="206"/>
      <c r="EK548" s="206"/>
      <c r="EL548" s="206"/>
      <c r="EM548" s="206"/>
      <c r="EN548" s="206"/>
      <c r="EO548" s="206"/>
      <c r="EP548" s="206"/>
      <c r="EQ548" s="206"/>
      <c r="ER548" s="206"/>
      <c r="ES548" s="206"/>
      <c r="ET548" s="206"/>
      <c r="EU548" s="206"/>
      <c r="EV548" s="206"/>
      <c r="EW548" s="206"/>
      <c r="EX548" s="206"/>
      <c r="EY548" s="206"/>
      <c r="EZ548" s="206"/>
      <c r="FA548" s="206"/>
      <c r="FB548" s="206"/>
      <c r="FC548" s="206"/>
      <c r="FD548" s="206"/>
      <c r="FE548" s="206"/>
      <c r="FF548" s="206"/>
      <c r="FG548" s="206"/>
      <c r="FH548" s="206"/>
      <c r="FI548" s="206"/>
      <c r="FJ548" s="206"/>
      <c r="FK548" s="206"/>
      <c r="FL548" s="206"/>
      <c r="FM548" s="206"/>
      <c r="FN548" s="206"/>
      <c r="FO548" s="206"/>
      <c r="FP548" s="206"/>
      <c r="FQ548" s="206"/>
      <c r="FR548" s="206"/>
      <c r="FS548" s="206"/>
      <c r="FT548" s="206"/>
      <c r="FU548" s="206"/>
      <c r="FV548" s="206"/>
      <c r="FW548" s="206"/>
      <c r="FX548" s="206"/>
      <c r="FY548" s="206"/>
      <c r="FZ548" s="206"/>
      <c r="GA548" s="206"/>
      <c r="GB548" s="206"/>
      <c r="GC548" s="206"/>
      <c r="GD548" s="206"/>
      <c r="GE548" s="206"/>
      <c r="GF548" s="206"/>
      <c r="GG548" s="206"/>
      <c r="GH548" s="206"/>
      <c r="GI548" s="206"/>
      <c r="GJ548" s="206"/>
      <c r="GK548" s="206"/>
      <c r="GL548" s="206"/>
      <c r="GM548" s="206"/>
    </row>
    <row r="549" spans="1:195" s="236" customFormat="1" ht="37.5" customHeight="1" thickBot="1" x14ac:dyDescent="0.45">
      <c r="A549" s="58"/>
      <c r="B549" s="58"/>
      <c r="C549" s="58"/>
      <c r="D549" s="58"/>
      <c r="E549" s="58"/>
      <c r="F549" s="58"/>
      <c r="G549" s="66"/>
      <c r="H549" s="66"/>
      <c r="I549" s="66"/>
      <c r="J549" s="66"/>
      <c r="K549" s="66"/>
      <c r="L549" s="66"/>
      <c r="M549" s="66"/>
      <c r="N549" s="66"/>
      <c r="O549" s="66"/>
      <c r="P549" s="66"/>
      <c r="Q549" s="66"/>
      <c r="R549" s="66"/>
      <c r="S549" s="66"/>
      <c r="T549" s="66"/>
      <c r="U549" s="66"/>
      <c r="V549" s="66"/>
      <c r="W549" s="58"/>
      <c r="X549" s="58"/>
      <c r="Y549" s="58"/>
      <c r="Z549" s="58"/>
      <c r="AA549" s="58"/>
      <c r="AB549" s="58"/>
      <c r="AC549" s="58"/>
      <c r="AD549" s="58"/>
      <c r="AE549" s="58"/>
      <c r="AF549" s="58"/>
      <c r="AG549" s="58"/>
      <c r="AH549" s="58"/>
      <c r="AI549" s="58"/>
      <c r="AJ549" s="58"/>
      <c r="AK549" s="58"/>
      <c r="AL549" s="58"/>
      <c r="AM549" s="58"/>
      <c r="AN549" s="58"/>
      <c r="AO549" s="58"/>
      <c r="AP549" s="58"/>
      <c r="AQ549" s="58"/>
      <c r="AR549" s="58"/>
      <c r="AS549" s="58"/>
      <c r="AT549" s="58"/>
      <c r="AU549" s="58"/>
      <c r="AV549" s="58"/>
      <c r="AW549" s="58"/>
      <c r="AX549" s="58"/>
      <c r="AY549" s="58"/>
      <c r="AZ549" s="58"/>
      <c r="BA549" s="58"/>
      <c r="BB549" s="58"/>
      <c r="BC549" s="58"/>
      <c r="BD549" s="58"/>
      <c r="BE549" s="58"/>
      <c r="BF549" s="58"/>
      <c r="BG549" s="58"/>
      <c r="BH549" s="58"/>
      <c r="BI549" s="58"/>
      <c r="BJ549" s="58"/>
      <c r="BK549" s="58"/>
      <c r="BL549" s="58"/>
      <c r="BM549" s="58"/>
      <c r="BN549" s="58"/>
      <c r="BO549" s="58"/>
      <c r="BP549" s="58"/>
      <c r="BQ549" s="58"/>
      <c r="BR549" s="58"/>
      <c r="BS549" s="58"/>
      <c r="BT549" s="58"/>
      <c r="BU549" s="66"/>
      <c r="BV549" s="66"/>
      <c r="BW549" s="66"/>
      <c r="BX549" s="66"/>
      <c r="BY549" s="66"/>
      <c r="BZ549" s="66"/>
      <c r="CA549" s="66"/>
      <c r="CB549" s="66"/>
      <c r="CC549" s="66"/>
      <c r="CD549" s="66"/>
      <c r="CE549" s="66"/>
      <c r="CF549" s="66"/>
      <c r="CG549" s="66"/>
      <c r="CH549" s="66"/>
      <c r="CI549" s="66"/>
      <c r="CJ549" s="66"/>
      <c r="CK549" s="58"/>
      <c r="CL549" s="58"/>
      <c r="CM549" s="58"/>
      <c r="CN549" s="58"/>
      <c r="CO549" s="58"/>
      <c r="CP549" s="58"/>
      <c r="CQ549" s="58"/>
      <c r="CR549" s="58"/>
      <c r="CS549" s="58"/>
      <c r="CT549" s="58"/>
      <c r="CU549" s="58"/>
      <c r="CV549" s="58"/>
      <c r="CW549" s="58"/>
      <c r="CX549" s="58"/>
      <c r="CY549" s="58"/>
      <c r="CZ549" s="58"/>
      <c r="DA549" s="58"/>
      <c r="DB549" s="58"/>
      <c r="DC549" s="58"/>
      <c r="DD549" s="58"/>
      <c r="DE549" s="58"/>
      <c r="DF549" s="58"/>
      <c r="DG549" s="58"/>
      <c r="DH549" s="58"/>
      <c r="DI549" s="58"/>
      <c r="DJ549" s="58"/>
      <c r="DK549" s="58"/>
      <c r="DL549" s="58"/>
      <c r="DM549" s="58"/>
      <c r="DN549" s="58"/>
      <c r="DO549" s="58"/>
      <c r="DP549" s="58"/>
      <c r="DQ549" s="58"/>
      <c r="DR549" s="58"/>
      <c r="DS549" s="58"/>
      <c r="DT549" s="58"/>
      <c r="DU549" s="58"/>
      <c r="DV549" s="58"/>
      <c r="DW549" s="58"/>
      <c r="DX549" s="58"/>
      <c r="DY549" s="58"/>
      <c r="DZ549" s="58"/>
      <c r="EA549" s="58"/>
      <c r="EB549" s="58"/>
      <c r="EC549" s="58"/>
      <c r="ED549" s="187"/>
      <c r="EE549" s="206"/>
      <c r="EF549" s="206"/>
      <c r="EG549" s="206"/>
      <c r="EH549" s="206"/>
      <c r="EI549" s="206"/>
      <c r="EJ549" s="206"/>
      <c r="EK549" s="206"/>
      <c r="EL549" s="206"/>
      <c r="EM549" s="206"/>
      <c r="EN549" s="206"/>
      <c r="EO549" s="206"/>
      <c r="EP549" s="206"/>
      <c r="EQ549" s="206"/>
      <c r="ER549" s="206"/>
      <c r="ES549" s="206"/>
      <c r="ET549" s="206"/>
      <c r="EU549" s="206"/>
      <c r="EV549" s="206"/>
      <c r="EW549" s="206"/>
      <c r="EX549" s="206"/>
      <c r="EY549" s="206"/>
      <c r="EZ549" s="206"/>
      <c r="FA549" s="206"/>
      <c r="FB549" s="206"/>
      <c r="FC549" s="206"/>
      <c r="FD549" s="206"/>
      <c r="FE549" s="206"/>
      <c r="FF549" s="206"/>
      <c r="FG549" s="206"/>
      <c r="FH549" s="206"/>
      <c r="FI549" s="206"/>
      <c r="FJ549" s="206"/>
      <c r="FK549" s="206"/>
      <c r="FL549" s="206"/>
      <c r="FM549" s="206"/>
      <c r="FN549" s="206"/>
      <c r="FO549" s="206"/>
      <c r="FP549" s="206"/>
      <c r="FQ549" s="206"/>
      <c r="FR549" s="206"/>
      <c r="FS549" s="206"/>
      <c r="FT549" s="206"/>
      <c r="FU549" s="206"/>
      <c r="FV549" s="206"/>
      <c r="FW549" s="206"/>
      <c r="FX549" s="206"/>
      <c r="FY549" s="206"/>
      <c r="FZ549" s="206"/>
      <c r="GA549" s="206"/>
      <c r="GB549" s="206"/>
      <c r="GC549" s="206"/>
      <c r="GD549" s="206"/>
      <c r="GE549" s="206"/>
      <c r="GF549" s="206"/>
      <c r="GG549" s="206"/>
      <c r="GH549" s="206"/>
      <c r="GI549" s="206"/>
      <c r="GJ549" s="206"/>
      <c r="GK549" s="206"/>
      <c r="GL549" s="206"/>
      <c r="GM549" s="206"/>
    </row>
    <row r="550" spans="1:195" s="236" customFormat="1" ht="9.75" customHeight="1" thickBot="1" x14ac:dyDescent="0.45">
      <c r="A550" s="58"/>
      <c r="B550" s="58"/>
      <c r="C550" s="58"/>
      <c r="D550" s="58"/>
      <c r="E550" s="58"/>
      <c r="F550" s="58"/>
      <c r="G550" s="509" t="s">
        <v>425</v>
      </c>
      <c r="H550" s="510"/>
      <c r="I550" s="510"/>
      <c r="J550" s="510"/>
      <c r="K550" s="510"/>
      <c r="L550" s="510"/>
      <c r="M550" s="510"/>
      <c r="N550" s="510"/>
      <c r="O550" s="510"/>
      <c r="P550" s="510"/>
      <c r="Q550" s="510"/>
      <c r="R550" s="510"/>
      <c r="S550" s="510"/>
      <c r="T550" s="510"/>
      <c r="U550" s="510"/>
      <c r="V550" s="510"/>
      <c r="W550" s="110"/>
      <c r="X550" s="110"/>
      <c r="Y550" s="110"/>
      <c r="Z550" s="110"/>
      <c r="AA550" s="103"/>
      <c r="AB550" s="104"/>
      <c r="AC550" s="104"/>
      <c r="AD550" s="104"/>
      <c r="AE550" s="104"/>
      <c r="AF550" s="104"/>
      <c r="AG550" s="104"/>
      <c r="AH550" s="104"/>
      <c r="AI550" s="104"/>
      <c r="AJ550" s="104"/>
      <c r="AK550" s="104"/>
      <c r="AL550" s="104"/>
      <c r="AM550" s="104"/>
      <c r="AN550" s="104"/>
      <c r="AO550" s="104"/>
      <c r="AP550" s="104"/>
      <c r="AQ550" s="104"/>
      <c r="AR550" s="104"/>
      <c r="AS550" s="104"/>
      <c r="AT550" s="104"/>
      <c r="AU550" s="104"/>
      <c r="AV550" s="104"/>
      <c r="AW550" s="104"/>
      <c r="AX550" s="104"/>
      <c r="AY550" s="104"/>
      <c r="AZ550" s="104"/>
      <c r="BA550" s="105"/>
      <c r="BB550" s="58"/>
      <c r="BC550" s="58"/>
      <c r="BD550" s="58"/>
      <c r="BE550" s="58"/>
      <c r="BF550" s="58"/>
      <c r="BG550" s="58"/>
      <c r="BH550" s="58"/>
      <c r="BI550" s="58"/>
      <c r="BJ550" s="58"/>
      <c r="BK550" s="58"/>
      <c r="BL550" s="58"/>
      <c r="BM550" s="58"/>
      <c r="BN550" s="58"/>
      <c r="BO550" s="58"/>
      <c r="BP550" s="58"/>
      <c r="BQ550" s="58"/>
      <c r="BR550" s="58"/>
      <c r="BS550" s="58"/>
      <c r="BT550" s="58"/>
      <c r="BU550" s="509" t="s">
        <v>425</v>
      </c>
      <c r="BV550" s="515"/>
      <c r="BW550" s="515"/>
      <c r="BX550" s="515"/>
      <c r="BY550" s="515"/>
      <c r="BZ550" s="515"/>
      <c r="CA550" s="515"/>
      <c r="CB550" s="515"/>
      <c r="CC550" s="515"/>
      <c r="CD550" s="515"/>
      <c r="CE550" s="515"/>
      <c r="CF550" s="515"/>
      <c r="CG550" s="515"/>
      <c r="CH550" s="515"/>
      <c r="CI550" s="515"/>
      <c r="CJ550" s="515"/>
      <c r="CK550" s="110"/>
      <c r="CL550" s="110"/>
      <c r="CM550" s="110"/>
      <c r="CN550" s="110"/>
      <c r="CO550" s="103"/>
      <c r="CP550" s="104"/>
      <c r="CQ550" s="104"/>
      <c r="CR550" s="104"/>
      <c r="CS550" s="104"/>
      <c r="CT550" s="104"/>
      <c r="CU550" s="104"/>
      <c r="CV550" s="104"/>
      <c r="CW550" s="104"/>
      <c r="CX550" s="104"/>
      <c r="CY550" s="104"/>
      <c r="CZ550" s="104"/>
      <c r="DA550" s="104"/>
      <c r="DB550" s="104"/>
      <c r="DC550" s="104"/>
      <c r="DD550" s="104"/>
      <c r="DE550" s="104"/>
      <c r="DF550" s="104"/>
      <c r="DG550" s="104"/>
      <c r="DH550" s="104"/>
      <c r="DI550" s="104"/>
      <c r="DJ550" s="104"/>
      <c r="DK550" s="104"/>
      <c r="DL550" s="104"/>
      <c r="DM550" s="104"/>
      <c r="DN550" s="104"/>
      <c r="DO550" s="105"/>
      <c r="DP550" s="58"/>
      <c r="DQ550" s="58"/>
      <c r="DR550" s="58"/>
      <c r="DS550" s="58"/>
      <c r="DT550" s="58"/>
      <c r="DU550" s="58"/>
      <c r="DV550" s="58"/>
      <c r="DW550" s="58"/>
      <c r="DX550" s="58"/>
      <c r="DY550" s="58"/>
      <c r="DZ550" s="58"/>
      <c r="EA550" s="58"/>
      <c r="EB550" s="58"/>
      <c r="EC550" s="58"/>
      <c r="ED550" s="187"/>
      <c r="EE550" s="206"/>
      <c r="EF550" s="206"/>
      <c r="EG550" s="206"/>
      <c r="EH550" s="206"/>
      <c r="EI550" s="206"/>
      <c r="EJ550" s="206"/>
      <c r="EK550" s="206"/>
      <c r="EL550" s="206"/>
      <c r="EM550" s="206"/>
      <c r="EN550" s="206"/>
      <c r="EO550" s="206"/>
      <c r="EP550" s="206"/>
      <c r="EQ550" s="206"/>
      <c r="ER550" s="206"/>
      <c r="ES550" s="206"/>
      <c r="ET550" s="206"/>
      <c r="EU550" s="206"/>
      <c r="EV550" s="206"/>
      <c r="EW550" s="206"/>
      <c r="EX550" s="206"/>
      <c r="EY550" s="206"/>
      <c r="EZ550" s="206"/>
      <c r="FA550" s="206"/>
      <c r="FB550" s="206"/>
      <c r="FC550" s="206"/>
      <c r="FD550" s="206"/>
      <c r="FE550" s="206"/>
      <c r="FF550" s="206"/>
      <c r="FG550" s="206"/>
      <c r="FH550" s="206"/>
      <c r="FI550" s="206"/>
      <c r="FJ550" s="206"/>
      <c r="FK550" s="206"/>
      <c r="FL550" s="206"/>
      <c r="FM550" s="206"/>
      <c r="FN550" s="206"/>
      <c r="FO550" s="206"/>
      <c r="FP550" s="206"/>
      <c r="FQ550" s="206"/>
      <c r="FR550" s="206"/>
      <c r="FS550" s="206"/>
      <c r="FT550" s="206"/>
      <c r="FU550" s="206"/>
      <c r="FV550" s="206"/>
      <c r="FW550" s="206"/>
      <c r="FX550" s="206"/>
      <c r="FY550" s="206"/>
      <c r="FZ550" s="206"/>
      <c r="GA550" s="206"/>
      <c r="GB550" s="206"/>
      <c r="GC550" s="206"/>
      <c r="GD550" s="206"/>
      <c r="GE550" s="206"/>
      <c r="GF550" s="206"/>
      <c r="GG550" s="206"/>
      <c r="GH550" s="206"/>
      <c r="GI550" s="206"/>
      <c r="GJ550" s="206"/>
      <c r="GK550" s="206"/>
      <c r="GL550" s="206"/>
      <c r="GM550" s="206"/>
    </row>
    <row r="551" spans="1:195" s="236" customFormat="1" ht="18.75" customHeight="1" x14ac:dyDescent="0.4">
      <c r="A551" s="58"/>
      <c r="B551" s="58"/>
      <c r="C551" s="58"/>
      <c r="D551" s="58"/>
      <c r="E551" s="58"/>
      <c r="F551" s="58"/>
      <c r="G551" s="511"/>
      <c r="H551" s="512"/>
      <c r="I551" s="512"/>
      <c r="J551" s="512"/>
      <c r="K551" s="512"/>
      <c r="L551" s="512"/>
      <c r="M551" s="512"/>
      <c r="N551" s="512"/>
      <c r="O551" s="512"/>
      <c r="P551" s="512"/>
      <c r="Q551" s="512"/>
      <c r="R551" s="512"/>
      <c r="S551" s="512"/>
      <c r="T551" s="512"/>
      <c r="U551" s="512"/>
      <c r="V551" s="512"/>
      <c r="W551" s="160"/>
      <c r="X551" s="160"/>
      <c r="Y551" s="160"/>
      <c r="Z551" s="490" t="s">
        <v>426</v>
      </c>
      <c r="AA551" s="491"/>
      <c r="AB551" s="491"/>
      <c r="AC551" s="491"/>
      <c r="AD551" s="491"/>
      <c r="AE551" s="491"/>
      <c r="AF551" s="491"/>
      <c r="AG551" s="491"/>
      <c r="AH551" s="491"/>
      <c r="AI551" s="491"/>
      <c r="AJ551" s="491"/>
      <c r="AK551" s="491"/>
      <c r="AL551" s="491"/>
      <c r="AM551" s="491"/>
      <c r="AN551" s="491"/>
      <c r="AO551" s="491"/>
      <c r="AP551" s="491"/>
      <c r="AQ551" s="491"/>
      <c r="AR551" s="491"/>
      <c r="AS551" s="491"/>
      <c r="AT551" s="491"/>
      <c r="AU551" s="491"/>
      <c r="AV551" s="491"/>
      <c r="AW551" s="491"/>
      <c r="AX551" s="491"/>
      <c r="AY551" s="491"/>
      <c r="AZ551" s="492"/>
      <c r="BA551" s="106"/>
      <c r="BB551" s="58"/>
      <c r="BC551" s="58"/>
      <c r="BD551" s="58"/>
      <c r="BE551" s="499"/>
      <c r="BF551" s="500"/>
      <c r="BG551" s="504" t="s">
        <v>90</v>
      </c>
      <c r="BH551" s="504"/>
      <c r="BI551" s="500"/>
      <c r="BJ551" s="500"/>
      <c r="BK551" s="504" t="s">
        <v>91</v>
      </c>
      <c r="BL551" s="506"/>
      <c r="BM551" s="58"/>
      <c r="BN551" s="58"/>
      <c r="BO551" s="58"/>
      <c r="BP551" s="58"/>
      <c r="BQ551" s="58"/>
      <c r="BR551" s="58"/>
      <c r="BS551" s="58"/>
      <c r="BT551" s="58"/>
      <c r="BU551" s="516"/>
      <c r="BV551" s="517"/>
      <c r="BW551" s="517"/>
      <c r="BX551" s="517"/>
      <c r="BY551" s="517"/>
      <c r="BZ551" s="517"/>
      <c r="CA551" s="517"/>
      <c r="CB551" s="517"/>
      <c r="CC551" s="517"/>
      <c r="CD551" s="517"/>
      <c r="CE551" s="517"/>
      <c r="CF551" s="517"/>
      <c r="CG551" s="517"/>
      <c r="CH551" s="517"/>
      <c r="CI551" s="517"/>
      <c r="CJ551" s="517"/>
      <c r="CK551" s="160"/>
      <c r="CL551" s="160"/>
      <c r="CM551" s="160"/>
      <c r="CN551" s="490" t="s">
        <v>426</v>
      </c>
      <c r="CO551" s="491"/>
      <c r="CP551" s="491"/>
      <c r="CQ551" s="491"/>
      <c r="CR551" s="491"/>
      <c r="CS551" s="491"/>
      <c r="CT551" s="491"/>
      <c r="CU551" s="491"/>
      <c r="CV551" s="491"/>
      <c r="CW551" s="491"/>
      <c r="CX551" s="491"/>
      <c r="CY551" s="491"/>
      <c r="CZ551" s="491"/>
      <c r="DA551" s="491"/>
      <c r="DB551" s="491"/>
      <c r="DC551" s="491"/>
      <c r="DD551" s="491"/>
      <c r="DE551" s="491"/>
      <c r="DF551" s="491"/>
      <c r="DG551" s="491"/>
      <c r="DH551" s="491"/>
      <c r="DI551" s="491"/>
      <c r="DJ551" s="491"/>
      <c r="DK551" s="491"/>
      <c r="DL551" s="491"/>
      <c r="DM551" s="491"/>
      <c r="DN551" s="492"/>
      <c r="DO551" s="106"/>
      <c r="DP551" s="58"/>
      <c r="DQ551" s="58"/>
      <c r="DR551" s="58"/>
      <c r="DS551" s="499">
        <v>9</v>
      </c>
      <c r="DT551" s="500"/>
      <c r="DU551" s="504" t="s">
        <v>90</v>
      </c>
      <c r="DV551" s="504"/>
      <c r="DW551" s="500">
        <v>1</v>
      </c>
      <c r="DX551" s="500"/>
      <c r="DY551" s="504" t="s">
        <v>91</v>
      </c>
      <c r="DZ551" s="506"/>
      <c r="EA551" s="58"/>
      <c r="EB551" s="58"/>
      <c r="EC551" s="58"/>
      <c r="ED551" s="187"/>
      <c r="EE551" s="206"/>
      <c r="EF551" s="206"/>
      <c r="EG551" s="206"/>
      <c r="EH551" s="206"/>
      <c r="EI551" s="206"/>
      <c r="EJ551" s="206"/>
      <c r="EK551" s="206"/>
      <c r="EL551" s="206"/>
      <c r="EM551" s="206"/>
      <c r="EN551" s="206"/>
      <c r="EO551" s="206"/>
      <c r="EP551" s="206"/>
      <c r="EQ551" s="206"/>
      <c r="ER551" s="206"/>
      <c r="ES551" s="206"/>
      <c r="ET551" s="206"/>
      <c r="EU551" s="206"/>
      <c r="EV551" s="206"/>
      <c r="EW551" s="206"/>
      <c r="EX551" s="206"/>
      <c r="EY551" s="206"/>
      <c r="EZ551" s="206"/>
      <c r="FA551" s="206"/>
      <c r="FB551" s="206"/>
      <c r="FC551" s="206"/>
      <c r="FD551" s="206"/>
      <c r="FE551" s="206"/>
      <c r="FF551" s="206"/>
      <c r="FG551" s="206"/>
      <c r="FH551" s="206"/>
      <c r="FI551" s="206"/>
      <c r="FJ551" s="206"/>
      <c r="FK551" s="206"/>
      <c r="FL551" s="206"/>
      <c r="FM551" s="206"/>
      <c r="FN551" s="206"/>
      <c r="FO551" s="206"/>
      <c r="FP551" s="206"/>
      <c r="FQ551" s="206"/>
      <c r="FR551" s="206"/>
      <c r="FS551" s="206"/>
      <c r="FT551" s="206"/>
      <c r="FU551" s="206"/>
      <c r="FV551" s="206"/>
      <c r="FW551" s="206"/>
      <c r="FX551" s="206"/>
      <c r="FY551" s="206"/>
      <c r="FZ551" s="206"/>
      <c r="GA551" s="206"/>
      <c r="GB551" s="206"/>
      <c r="GC551" s="206"/>
      <c r="GD551" s="206"/>
      <c r="GE551" s="206"/>
      <c r="GF551" s="206"/>
      <c r="GG551" s="206"/>
      <c r="GH551" s="206"/>
      <c r="GI551" s="206"/>
      <c r="GJ551" s="206"/>
      <c r="GK551" s="206"/>
      <c r="GL551" s="206"/>
      <c r="GM551" s="206"/>
    </row>
    <row r="552" spans="1:195" s="236" customFormat="1" ht="18.75" customHeight="1" x14ac:dyDescent="0.4">
      <c r="A552" s="58"/>
      <c r="B552" s="58"/>
      <c r="C552" s="58"/>
      <c r="D552" s="58"/>
      <c r="E552" s="58"/>
      <c r="F552" s="58"/>
      <c r="G552" s="511"/>
      <c r="H552" s="512"/>
      <c r="I552" s="512"/>
      <c r="J552" s="512"/>
      <c r="K552" s="512"/>
      <c r="L552" s="512"/>
      <c r="M552" s="512"/>
      <c r="N552" s="512"/>
      <c r="O552" s="512"/>
      <c r="P552" s="512"/>
      <c r="Q552" s="512"/>
      <c r="R552" s="512"/>
      <c r="S552" s="512"/>
      <c r="T552" s="512"/>
      <c r="U552" s="512"/>
      <c r="V552" s="512"/>
      <c r="W552" s="160"/>
      <c r="X552" s="160"/>
      <c r="Y552" s="160"/>
      <c r="Z552" s="493"/>
      <c r="AA552" s="494"/>
      <c r="AB552" s="494"/>
      <c r="AC552" s="494"/>
      <c r="AD552" s="494"/>
      <c r="AE552" s="494"/>
      <c r="AF552" s="494"/>
      <c r="AG552" s="494"/>
      <c r="AH552" s="494"/>
      <c r="AI552" s="494"/>
      <c r="AJ552" s="494"/>
      <c r="AK552" s="494"/>
      <c r="AL552" s="494"/>
      <c r="AM552" s="494"/>
      <c r="AN552" s="494"/>
      <c r="AO552" s="494"/>
      <c r="AP552" s="494"/>
      <c r="AQ552" s="494"/>
      <c r="AR552" s="494"/>
      <c r="AS552" s="494"/>
      <c r="AT552" s="494"/>
      <c r="AU552" s="494"/>
      <c r="AV552" s="494"/>
      <c r="AW552" s="494"/>
      <c r="AX552" s="494"/>
      <c r="AY552" s="494"/>
      <c r="AZ552" s="495"/>
      <c r="BA552" s="169"/>
      <c r="BB552" s="58"/>
      <c r="BC552" s="58"/>
      <c r="BD552" s="58"/>
      <c r="BE552" s="501"/>
      <c r="BF552" s="406"/>
      <c r="BG552" s="405"/>
      <c r="BH552" s="405"/>
      <c r="BI552" s="406"/>
      <c r="BJ552" s="406"/>
      <c r="BK552" s="405"/>
      <c r="BL552" s="507"/>
      <c r="BM552" s="58"/>
      <c r="BN552" s="58"/>
      <c r="BO552" s="58"/>
      <c r="BP552" s="58"/>
      <c r="BQ552" s="58"/>
      <c r="BR552" s="58"/>
      <c r="BS552" s="58"/>
      <c r="BT552" s="58"/>
      <c r="BU552" s="516"/>
      <c r="BV552" s="517"/>
      <c r="BW552" s="517"/>
      <c r="BX552" s="517"/>
      <c r="BY552" s="517"/>
      <c r="BZ552" s="517"/>
      <c r="CA552" s="517"/>
      <c r="CB552" s="517"/>
      <c r="CC552" s="517"/>
      <c r="CD552" s="517"/>
      <c r="CE552" s="517"/>
      <c r="CF552" s="517"/>
      <c r="CG552" s="517"/>
      <c r="CH552" s="517"/>
      <c r="CI552" s="517"/>
      <c r="CJ552" s="517"/>
      <c r="CK552" s="160"/>
      <c r="CL552" s="160"/>
      <c r="CM552" s="160"/>
      <c r="CN552" s="493"/>
      <c r="CO552" s="494"/>
      <c r="CP552" s="494"/>
      <c r="CQ552" s="494"/>
      <c r="CR552" s="494"/>
      <c r="CS552" s="494"/>
      <c r="CT552" s="494"/>
      <c r="CU552" s="494"/>
      <c r="CV552" s="494"/>
      <c r="CW552" s="494"/>
      <c r="CX552" s="494"/>
      <c r="CY552" s="494"/>
      <c r="CZ552" s="494"/>
      <c r="DA552" s="494"/>
      <c r="DB552" s="494"/>
      <c r="DC552" s="494"/>
      <c r="DD552" s="494"/>
      <c r="DE552" s="494"/>
      <c r="DF552" s="494"/>
      <c r="DG552" s="494"/>
      <c r="DH552" s="494"/>
      <c r="DI552" s="494"/>
      <c r="DJ552" s="494"/>
      <c r="DK552" s="494"/>
      <c r="DL552" s="494"/>
      <c r="DM552" s="494"/>
      <c r="DN552" s="495"/>
      <c r="DO552" s="169"/>
      <c r="DP552" s="58"/>
      <c r="DQ552" s="58"/>
      <c r="DR552" s="58"/>
      <c r="DS552" s="501"/>
      <c r="DT552" s="406"/>
      <c r="DU552" s="405"/>
      <c r="DV552" s="405"/>
      <c r="DW552" s="406"/>
      <c r="DX552" s="406"/>
      <c r="DY552" s="405"/>
      <c r="DZ552" s="507"/>
      <c r="EA552" s="58"/>
      <c r="EB552" s="58"/>
      <c r="EC552" s="58"/>
      <c r="ED552" s="187"/>
      <c r="EE552" s="206"/>
      <c r="EF552" s="206"/>
      <c r="EG552" s="206"/>
      <c r="EH552" s="206"/>
      <c r="EI552" s="206"/>
      <c r="EJ552" s="206"/>
      <c r="EK552" s="206"/>
      <c r="EL552" s="206"/>
      <c r="EM552" s="206"/>
      <c r="EN552" s="206"/>
      <c r="EO552" s="206"/>
      <c r="EP552" s="206"/>
      <c r="EQ552" s="206"/>
      <c r="ER552" s="206"/>
      <c r="ES552" s="206"/>
      <c r="ET552" s="206"/>
      <c r="EU552" s="206"/>
      <c r="EV552" s="206"/>
      <c r="EW552" s="206"/>
      <c r="EX552" s="206"/>
      <c r="EY552" s="206"/>
      <c r="EZ552" s="206"/>
      <c r="FA552" s="206"/>
      <c r="FB552" s="206"/>
      <c r="FC552" s="206"/>
      <c r="FD552" s="206"/>
      <c r="FE552" s="206"/>
      <c r="FF552" s="206"/>
      <c r="FG552" s="206"/>
      <c r="FH552" s="206"/>
      <c r="FI552" s="206"/>
      <c r="FJ552" s="206"/>
      <c r="FK552" s="206"/>
      <c r="FL552" s="206"/>
      <c r="FM552" s="206"/>
      <c r="FN552" s="206"/>
      <c r="FO552" s="206"/>
      <c r="FP552" s="206"/>
      <c r="FQ552" s="206"/>
      <c r="FR552" s="206"/>
      <c r="FS552" s="206"/>
      <c r="FT552" s="206"/>
      <c r="FU552" s="206"/>
      <c r="FV552" s="206"/>
      <c r="FW552" s="206"/>
      <c r="FX552" s="206"/>
      <c r="FY552" s="206"/>
      <c r="FZ552" s="206"/>
      <c r="GA552" s="206"/>
      <c r="GB552" s="206"/>
      <c r="GC552" s="206"/>
      <c r="GD552" s="206"/>
      <c r="GE552" s="206"/>
      <c r="GF552" s="206"/>
      <c r="GG552" s="206"/>
      <c r="GH552" s="206"/>
      <c r="GI552" s="206"/>
      <c r="GJ552" s="206"/>
      <c r="GK552" s="206"/>
      <c r="GL552" s="206"/>
      <c r="GM552" s="206"/>
    </row>
    <row r="553" spans="1:195" s="236" customFormat="1" ht="18.75" customHeight="1" thickBot="1" x14ac:dyDescent="0.45">
      <c r="A553" s="58"/>
      <c r="B553" s="58"/>
      <c r="C553" s="58"/>
      <c r="D553" s="58"/>
      <c r="E553" s="58"/>
      <c r="F553" s="58"/>
      <c r="G553" s="511"/>
      <c r="H553" s="512"/>
      <c r="I553" s="512"/>
      <c r="J553" s="512"/>
      <c r="K553" s="512"/>
      <c r="L553" s="512"/>
      <c r="M553" s="512"/>
      <c r="N553" s="512"/>
      <c r="O553" s="512"/>
      <c r="P553" s="512"/>
      <c r="Q553" s="512"/>
      <c r="R553" s="512"/>
      <c r="S553" s="512"/>
      <c r="T553" s="512"/>
      <c r="U553" s="512"/>
      <c r="V553" s="512"/>
      <c r="W553" s="160"/>
      <c r="X553" s="160"/>
      <c r="Y553" s="160"/>
      <c r="Z553" s="496"/>
      <c r="AA553" s="497"/>
      <c r="AB553" s="497"/>
      <c r="AC553" s="497"/>
      <c r="AD553" s="497"/>
      <c r="AE553" s="497"/>
      <c r="AF553" s="497"/>
      <c r="AG553" s="497"/>
      <c r="AH553" s="497"/>
      <c r="AI553" s="497"/>
      <c r="AJ553" s="497"/>
      <c r="AK553" s="497"/>
      <c r="AL553" s="497"/>
      <c r="AM553" s="497"/>
      <c r="AN553" s="497"/>
      <c r="AO553" s="497"/>
      <c r="AP553" s="497"/>
      <c r="AQ553" s="497"/>
      <c r="AR553" s="497"/>
      <c r="AS553" s="497"/>
      <c r="AT553" s="497"/>
      <c r="AU553" s="497"/>
      <c r="AV553" s="497"/>
      <c r="AW553" s="497"/>
      <c r="AX553" s="497"/>
      <c r="AY553" s="497"/>
      <c r="AZ553" s="498"/>
      <c r="BA553" s="169"/>
      <c r="BB553" s="58"/>
      <c r="BC553" s="58"/>
      <c r="BD553" s="58"/>
      <c r="BE553" s="502"/>
      <c r="BF553" s="503"/>
      <c r="BG553" s="505"/>
      <c r="BH553" s="505"/>
      <c r="BI553" s="503"/>
      <c r="BJ553" s="503"/>
      <c r="BK553" s="505"/>
      <c r="BL553" s="508"/>
      <c r="BM553" s="58"/>
      <c r="BN553" s="58"/>
      <c r="BO553" s="58"/>
      <c r="BP553" s="58"/>
      <c r="BQ553" s="58"/>
      <c r="BR553" s="58"/>
      <c r="BS553" s="58"/>
      <c r="BT553" s="58"/>
      <c r="BU553" s="516"/>
      <c r="BV553" s="517"/>
      <c r="BW553" s="517"/>
      <c r="BX553" s="517"/>
      <c r="BY553" s="517"/>
      <c r="BZ553" s="517"/>
      <c r="CA553" s="517"/>
      <c r="CB553" s="517"/>
      <c r="CC553" s="517"/>
      <c r="CD553" s="517"/>
      <c r="CE553" s="517"/>
      <c r="CF553" s="517"/>
      <c r="CG553" s="517"/>
      <c r="CH553" s="517"/>
      <c r="CI553" s="517"/>
      <c r="CJ553" s="517"/>
      <c r="CK553" s="160"/>
      <c r="CL553" s="160"/>
      <c r="CM553" s="160"/>
      <c r="CN553" s="496"/>
      <c r="CO553" s="497"/>
      <c r="CP553" s="497"/>
      <c r="CQ553" s="497"/>
      <c r="CR553" s="497"/>
      <c r="CS553" s="497"/>
      <c r="CT553" s="497"/>
      <c r="CU553" s="497"/>
      <c r="CV553" s="497"/>
      <c r="CW553" s="497"/>
      <c r="CX553" s="497"/>
      <c r="CY553" s="497"/>
      <c r="CZ553" s="497"/>
      <c r="DA553" s="497"/>
      <c r="DB553" s="497"/>
      <c r="DC553" s="497"/>
      <c r="DD553" s="497"/>
      <c r="DE553" s="497"/>
      <c r="DF553" s="497"/>
      <c r="DG553" s="497"/>
      <c r="DH553" s="497"/>
      <c r="DI553" s="497"/>
      <c r="DJ553" s="497"/>
      <c r="DK553" s="497"/>
      <c r="DL553" s="497"/>
      <c r="DM553" s="497"/>
      <c r="DN553" s="498"/>
      <c r="DO553" s="169"/>
      <c r="DP553" s="58"/>
      <c r="DQ553" s="58"/>
      <c r="DR553" s="58"/>
      <c r="DS553" s="502"/>
      <c r="DT553" s="503"/>
      <c r="DU553" s="505"/>
      <c r="DV553" s="505"/>
      <c r="DW553" s="503"/>
      <c r="DX553" s="503"/>
      <c r="DY553" s="505"/>
      <c r="DZ553" s="508"/>
      <c r="EA553" s="58"/>
      <c r="EB553" s="58"/>
      <c r="EC553" s="58"/>
      <c r="ED553" s="187"/>
      <c r="EE553" s="206"/>
      <c r="EF553" s="206"/>
      <c r="EG553" s="206"/>
      <c r="EH553" s="206"/>
      <c r="EI553" s="206"/>
      <c r="EJ553" s="206"/>
      <c r="EK553" s="206"/>
      <c r="EL553" s="206"/>
      <c r="EM553" s="206"/>
      <c r="EN553" s="206"/>
      <c r="EO553" s="206"/>
      <c r="EP553" s="206"/>
      <c r="EQ553" s="206"/>
      <c r="ER553" s="206"/>
      <c r="ES553" s="206"/>
      <c r="ET553" s="206"/>
      <c r="EU553" s="206"/>
      <c r="EV553" s="206"/>
      <c r="EW553" s="206"/>
      <c r="EX553" s="206"/>
      <c r="EY553" s="206"/>
      <c r="EZ553" s="206"/>
      <c r="FA553" s="206"/>
      <c r="FB553" s="206"/>
      <c r="FC553" s="206"/>
      <c r="FD553" s="206"/>
      <c r="FE553" s="206"/>
      <c r="FF553" s="206"/>
      <c r="FG553" s="206"/>
      <c r="FH553" s="206"/>
      <c r="FI553" s="206"/>
      <c r="FJ553" s="206"/>
      <c r="FK553" s="206"/>
      <c r="FL553" s="206"/>
      <c r="FM553" s="206"/>
      <c r="FN553" s="206"/>
      <c r="FO553" s="206"/>
      <c r="FP553" s="206"/>
      <c r="FQ553" s="206"/>
      <c r="FR553" s="206"/>
      <c r="FS553" s="206"/>
      <c r="FT553" s="206"/>
      <c r="FU553" s="206"/>
      <c r="FV553" s="206"/>
      <c r="FW553" s="206"/>
      <c r="FX553" s="206"/>
      <c r="FY553" s="206"/>
      <c r="FZ553" s="206"/>
      <c r="GA553" s="206"/>
      <c r="GB553" s="206"/>
      <c r="GC553" s="206"/>
      <c r="GD553" s="206"/>
      <c r="GE553" s="206"/>
      <c r="GF553" s="206"/>
      <c r="GG553" s="206"/>
      <c r="GH553" s="206"/>
      <c r="GI553" s="206"/>
      <c r="GJ553" s="206"/>
      <c r="GK553" s="206"/>
      <c r="GL553" s="206"/>
      <c r="GM553" s="206"/>
    </row>
    <row r="554" spans="1:195" s="236" customFormat="1" ht="9.75" customHeight="1" thickBot="1" x14ac:dyDescent="0.45">
      <c r="A554" s="58"/>
      <c r="B554" s="58"/>
      <c r="C554" s="58"/>
      <c r="D554" s="58"/>
      <c r="E554" s="58"/>
      <c r="F554" s="58"/>
      <c r="G554" s="513"/>
      <c r="H554" s="514"/>
      <c r="I554" s="514"/>
      <c r="J554" s="514"/>
      <c r="K554" s="514"/>
      <c r="L554" s="514"/>
      <c r="M554" s="514"/>
      <c r="N554" s="514"/>
      <c r="O554" s="514"/>
      <c r="P554" s="514"/>
      <c r="Q554" s="514"/>
      <c r="R554" s="514"/>
      <c r="S554" s="514"/>
      <c r="T554" s="514"/>
      <c r="U554" s="514"/>
      <c r="V554" s="514"/>
      <c r="W554" s="113"/>
      <c r="X554" s="113"/>
      <c r="Y554" s="113"/>
      <c r="Z554" s="113"/>
      <c r="AA554" s="108"/>
      <c r="AB554" s="170"/>
      <c r="AC554" s="109"/>
      <c r="AD554" s="170"/>
      <c r="AE554" s="170"/>
      <c r="AF554" s="170"/>
      <c r="AG554" s="170"/>
      <c r="AH554" s="170"/>
      <c r="AI554" s="170"/>
      <c r="AJ554" s="170"/>
      <c r="AK554" s="170"/>
      <c r="AL554" s="170"/>
      <c r="AM554" s="170"/>
      <c r="AN554" s="170"/>
      <c r="AO554" s="170"/>
      <c r="AP554" s="170"/>
      <c r="AQ554" s="170"/>
      <c r="AR554" s="170"/>
      <c r="AS554" s="170"/>
      <c r="AT554" s="170"/>
      <c r="AU554" s="170"/>
      <c r="AV554" s="170"/>
      <c r="AW554" s="170"/>
      <c r="AX554" s="170"/>
      <c r="AY554" s="170"/>
      <c r="AZ554" s="170"/>
      <c r="BA554" s="171"/>
      <c r="BB554" s="58"/>
      <c r="BC554" s="58"/>
      <c r="BD554" s="58"/>
      <c r="BE554" s="58"/>
      <c r="BF554" s="58"/>
      <c r="BG554" s="58"/>
      <c r="BH554" s="58"/>
      <c r="BI554" s="58"/>
      <c r="BJ554" s="58"/>
      <c r="BK554" s="58"/>
      <c r="BL554" s="58"/>
      <c r="BM554" s="58"/>
      <c r="BN554" s="58"/>
      <c r="BO554" s="58"/>
      <c r="BP554" s="58"/>
      <c r="BQ554" s="58"/>
      <c r="BR554" s="58"/>
      <c r="BS554" s="58"/>
      <c r="BT554" s="58"/>
      <c r="BU554" s="518"/>
      <c r="BV554" s="519"/>
      <c r="BW554" s="519"/>
      <c r="BX554" s="519"/>
      <c r="BY554" s="519"/>
      <c r="BZ554" s="519"/>
      <c r="CA554" s="519"/>
      <c r="CB554" s="519"/>
      <c r="CC554" s="519"/>
      <c r="CD554" s="519"/>
      <c r="CE554" s="519"/>
      <c r="CF554" s="519"/>
      <c r="CG554" s="519"/>
      <c r="CH554" s="519"/>
      <c r="CI554" s="519"/>
      <c r="CJ554" s="519"/>
      <c r="CK554" s="113"/>
      <c r="CL554" s="113"/>
      <c r="CM554" s="113"/>
      <c r="CN554" s="113"/>
      <c r="CO554" s="108"/>
      <c r="CP554" s="170"/>
      <c r="CQ554" s="109"/>
      <c r="CR554" s="170"/>
      <c r="CS554" s="170"/>
      <c r="CT554" s="170"/>
      <c r="CU554" s="170"/>
      <c r="CV554" s="170"/>
      <c r="CW554" s="170"/>
      <c r="CX554" s="170"/>
      <c r="CY554" s="170"/>
      <c r="CZ554" s="170"/>
      <c r="DA554" s="170"/>
      <c r="DB554" s="170"/>
      <c r="DC554" s="170"/>
      <c r="DD554" s="170"/>
      <c r="DE554" s="170"/>
      <c r="DF554" s="170"/>
      <c r="DG554" s="170"/>
      <c r="DH554" s="170"/>
      <c r="DI554" s="170"/>
      <c r="DJ554" s="170"/>
      <c r="DK554" s="170"/>
      <c r="DL554" s="170"/>
      <c r="DM554" s="170"/>
      <c r="DN554" s="170"/>
      <c r="DO554" s="171"/>
      <c r="DP554" s="58"/>
      <c r="DQ554" s="58"/>
      <c r="DR554" s="58"/>
      <c r="DS554" s="58"/>
      <c r="DT554" s="58"/>
      <c r="DU554" s="58"/>
      <c r="DV554" s="58"/>
      <c r="DW554" s="58"/>
      <c r="DX554" s="58"/>
      <c r="DY554" s="58"/>
      <c r="DZ554" s="58"/>
      <c r="EA554" s="58"/>
      <c r="EB554" s="58"/>
      <c r="EC554" s="58"/>
      <c r="ED554" s="187"/>
      <c r="EE554" s="206"/>
      <c r="EF554" s="206"/>
      <c r="EG554" s="206"/>
      <c r="EH554" s="206"/>
      <c r="EI554" s="206"/>
      <c r="EJ554" s="206"/>
      <c r="EK554" s="206"/>
      <c r="EL554" s="206"/>
      <c r="EM554" s="206"/>
      <c r="EN554" s="206"/>
      <c r="EO554" s="206"/>
      <c r="EP554" s="206"/>
      <c r="EQ554" s="206"/>
      <c r="ER554" s="206"/>
      <c r="ES554" s="206"/>
      <c r="ET554" s="206"/>
      <c r="EU554" s="206"/>
      <c r="EV554" s="206"/>
      <c r="EW554" s="206"/>
      <c r="EX554" s="206"/>
      <c r="EY554" s="206"/>
      <c r="EZ554" s="206"/>
      <c r="FA554" s="206"/>
      <c r="FB554" s="206"/>
      <c r="FC554" s="206"/>
      <c r="FD554" s="206"/>
      <c r="FE554" s="206"/>
      <c r="FF554" s="206"/>
      <c r="FG554" s="206"/>
      <c r="FH554" s="206"/>
      <c r="FI554" s="206"/>
      <c r="FJ554" s="206"/>
      <c r="FK554" s="206"/>
      <c r="FL554" s="206"/>
      <c r="FM554" s="206"/>
      <c r="FN554" s="206"/>
      <c r="FO554" s="206"/>
      <c r="FP554" s="206"/>
      <c r="FQ554" s="206"/>
      <c r="FR554" s="206"/>
      <c r="FS554" s="206"/>
      <c r="FT554" s="206"/>
      <c r="FU554" s="206"/>
      <c r="FV554" s="206"/>
      <c r="FW554" s="206"/>
      <c r="FX554" s="206"/>
      <c r="FY554" s="206"/>
      <c r="FZ554" s="206"/>
      <c r="GA554" s="206"/>
      <c r="GB554" s="206"/>
      <c r="GC554" s="206"/>
      <c r="GD554" s="206"/>
      <c r="GE554" s="206"/>
      <c r="GF554" s="206"/>
      <c r="GG554" s="206"/>
      <c r="GH554" s="206"/>
      <c r="GI554" s="206"/>
      <c r="GJ554" s="206"/>
      <c r="GK554" s="206"/>
      <c r="GL554" s="206"/>
      <c r="GM554" s="206"/>
    </row>
    <row r="555" spans="1:195" s="236" customFormat="1" ht="37.5" customHeight="1" thickBot="1" x14ac:dyDescent="0.45">
      <c r="A555" s="58"/>
      <c r="B555" s="58"/>
      <c r="C555" s="58"/>
      <c r="D555" s="58"/>
      <c r="E555" s="58"/>
      <c r="F555" s="58"/>
      <c r="G555" s="66"/>
      <c r="H555" s="66"/>
      <c r="I555" s="66"/>
      <c r="J555" s="66"/>
      <c r="K555" s="66"/>
      <c r="L555" s="66"/>
      <c r="M555" s="66"/>
      <c r="N555" s="66"/>
      <c r="O555" s="66"/>
      <c r="P555" s="66"/>
      <c r="Q555" s="66"/>
      <c r="R555" s="66"/>
      <c r="S555" s="66"/>
      <c r="T555" s="66"/>
      <c r="U555" s="66"/>
      <c r="V555" s="66"/>
      <c r="W555" s="58"/>
      <c r="X555" s="58"/>
      <c r="Y555" s="58"/>
      <c r="Z555" s="58"/>
      <c r="AA555" s="58"/>
      <c r="AB555" s="58"/>
      <c r="AC555" s="58"/>
      <c r="AD555" s="58"/>
      <c r="AE555" s="58"/>
      <c r="AF555" s="58"/>
      <c r="AG555" s="58"/>
      <c r="AH555" s="58"/>
      <c r="AI555" s="58"/>
      <c r="AJ555" s="58"/>
      <c r="AK555" s="58"/>
      <c r="AL555" s="58"/>
      <c r="AM555" s="58"/>
      <c r="AN555" s="58"/>
      <c r="AO555" s="58"/>
      <c r="AP555" s="58"/>
      <c r="AQ555" s="58"/>
      <c r="AR555" s="58"/>
      <c r="AS555" s="58"/>
      <c r="AT555" s="58"/>
      <c r="AU555" s="58"/>
      <c r="AV555" s="58"/>
      <c r="AW555" s="58"/>
      <c r="AX555" s="58"/>
      <c r="AY555" s="58"/>
      <c r="AZ555" s="58"/>
      <c r="BA555" s="58"/>
      <c r="BB555" s="58"/>
      <c r="BC555" s="58"/>
      <c r="BD555" s="58"/>
      <c r="BE555" s="58"/>
      <c r="BF555" s="58"/>
      <c r="BG555" s="58"/>
      <c r="BH555" s="58"/>
      <c r="BI555" s="58"/>
      <c r="BJ555" s="58"/>
      <c r="BK555" s="58"/>
      <c r="BL555" s="58"/>
      <c r="BM555" s="58"/>
      <c r="BN555" s="58"/>
      <c r="BO555" s="58"/>
      <c r="BP555" s="58"/>
      <c r="BQ555" s="58"/>
      <c r="BR555" s="58"/>
      <c r="BS555" s="58"/>
      <c r="BT555" s="58"/>
      <c r="BU555" s="66"/>
      <c r="BV555" s="66"/>
      <c r="BW555" s="66"/>
      <c r="BX555" s="66"/>
      <c r="BY555" s="66"/>
      <c r="BZ555" s="66"/>
      <c r="CA555" s="66"/>
      <c r="CB555" s="66"/>
      <c r="CC555" s="66"/>
      <c r="CD555" s="66"/>
      <c r="CE555" s="66"/>
      <c r="CF555" s="66"/>
      <c r="CG555" s="66"/>
      <c r="CH555" s="66"/>
      <c r="CI555" s="66"/>
      <c r="CJ555" s="66"/>
      <c r="CK555" s="58"/>
      <c r="CL555" s="58"/>
      <c r="CM555" s="58"/>
      <c r="CN555" s="58"/>
      <c r="CO555" s="58"/>
      <c r="CP555" s="58"/>
      <c r="CQ555" s="58"/>
      <c r="CR555" s="58"/>
      <c r="CS555" s="58"/>
      <c r="CT555" s="58"/>
      <c r="CU555" s="58"/>
      <c r="CV555" s="58"/>
      <c r="CW555" s="58"/>
      <c r="CX555" s="58"/>
      <c r="CY555" s="58"/>
      <c r="CZ555" s="58"/>
      <c r="DA555" s="58"/>
      <c r="DB555" s="58"/>
      <c r="DC555" s="58"/>
      <c r="DD555" s="58"/>
      <c r="DE555" s="58"/>
      <c r="DF555" s="58"/>
      <c r="DG555" s="58"/>
      <c r="DH555" s="58"/>
      <c r="DI555" s="58"/>
      <c r="DJ555" s="58"/>
      <c r="DK555" s="58"/>
      <c r="DL555" s="58"/>
      <c r="DM555" s="58"/>
      <c r="DN555" s="58"/>
      <c r="DO555" s="58"/>
      <c r="DP555" s="58"/>
      <c r="DQ555" s="58"/>
      <c r="DR555" s="58"/>
      <c r="DS555" s="58"/>
      <c r="DT555" s="58"/>
      <c r="DU555" s="58"/>
      <c r="DV555" s="58"/>
      <c r="DW555" s="58"/>
      <c r="DX555" s="58"/>
      <c r="DY555" s="58"/>
      <c r="DZ555" s="58"/>
      <c r="EA555" s="58"/>
      <c r="EB555" s="58"/>
      <c r="EC555" s="58"/>
      <c r="ED555" s="187"/>
      <c r="EE555" s="206"/>
      <c r="EF555" s="206"/>
      <c r="EG555" s="206"/>
      <c r="EH555" s="206"/>
      <c r="EI555" s="206"/>
      <c r="EJ555" s="206"/>
      <c r="EK555" s="206"/>
      <c r="EL555" s="206"/>
      <c r="EM555" s="206"/>
      <c r="EN555" s="206"/>
      <c r="EO555" s="206"/>
      <c r="EP555" s="206"/>
      <c r="EQ555" s="206"/>
      <c r="ER555" s="206"/>
      <c r="ES555" s="206"/>
      <c r="ET555" s="206"/>
      <c r="EU555" s="206"/>
      <c r="EV555" s="206"/>
      <c r="EW555" s="206"/>
      <c r="EX555" s="206"/>
      <c r="EY555" s="206"/>
      <c r="EZ555" s="206"/>
      <c r="FA555" s="206"/>
      <c r="FB555" s="206"/>
      <c r="FC555" s="206"/>
      <c r="FD555" s="206"/>
      <c r="FE555" s="206"/>
      <c r="FF555" s="206"/>
      <c r="FG555" s="206"/>
      <c r="FH555" s="206"/>
      <c r="FI555" s="206"/>
      <c r="FJ555" s="206"/>
      <c r="FK555" s="206"/>
      <c r="FL555" s="206"/>
      <c r="FM555" s="206"/>
      <c r="FN555" s="206"/>
      <c r="FO555" s="206"/>
      <c r="FP555" s="206"/>
      <c r="FQ555" s="206"/>
      <c r="FR555" s="206"/>
      <c r="FS555" s="206"/>
      <c r="FT555" s="206"/>
      <c r="FU555" s="206"/>
      <c r="FV555" s="206"/>
      <c r="FW555" s="206"/>
      <c r="FX555" s="206"/>
      <c r="FY555" s="206"/>
      <c r="FZ555" s="206"/>
      <c r="GA555" s="206"/>
      <c r="GB555" s="206"/>
      <c r="GC555" s="206"/>
      <c r="GD555" s="206"/>
      <c r="GE555" s="206"/>
      <c r="GF555" s="206"/>
      <c r="GG555" s="206"/>
      <c r="GH555" s="206"/>
      <c r="GI555" s="206"/>
      <c r="GJ555" s="206"/>
      <c r="GK555" s="206"/>
      <c r="GL555" s="206"/>
      <c r="GM555" s="206"/>
    </row>
    <row r="556" spans="1:195" s="236" customFormat="1" ht="9.75" customHeight="1" thickBot="1" x14ac:dyDescent="0.45">
      <c r="A556" s="58"/>
      <c r="B556" s="58"/>
      <c r="C556" s="58"/>
      <c r="D556" s="58"/>
      <c r="E556" s="58"/>
      <c r="F556" s="58"/>
      <c r="G556" s="509" t="s">
        <v>427</v>
      </c>
      <c r="H556" s="510"/>
      <c r="I556" s="510"/>
      <c r="J556" s="510"/>
      <c r="K556" s="510"/>
      <c r="L556" s="510"/>
      <c r="M556" s="510"/>
      <c r="N556" s="510"/>
      <c r="O556" s="510"/>
      <c r="P556" s="510"/>
      <c r="Q556" s="510"/>
      <c r="R556" s="510"/>
      <c r="S556" s="510"/>
      <c r="T556" s="510"/>
      <c r="U556" s="510"/>
      <c r="V556" s="510"/>
      <c r="W556" s="110"/>
      <c r="X556" s="110"/>
      <c r="Y556" s="110"/>
      <c r="Z556" s="110"/>
      <c r="AA556" s="103"/>
      <c r="AB556" s="104"/>
      <c r="AC556" s="104"/>
      <c r="AD556" s="104"/>
      <c r="AE556" s="104"/>
      <c r="AF556" s="104"/>
      <c r="AG556" s="104"/>
      <c r="AH556" s="104"/>
      <c r="AI556" s="104"/>
      <c r="AJ556" s="104"/>
      <c r="AK556" s="104"/>
      <c r="AL556" s="104"/>
      <c r="AM556" s="104"/>
      <c r="AN556" s="104"/>
      <c r="AO556" s="104"/>
      <c r="AP556" s="104"/>
      <c r="AQ556" s="104"/>
      <c r="AR556" s="104"/>
      <c r="AS556" s="104"/>
      <c r="AT556" s="104"/>
      <c r="AU556" s="104"/>
      <c r="AV556" s="104"/>
      <c r="AW556" s="104"/>
      <c r="AX556" s="104"/>
      <c r="AY556" s="104"/>
      <c r="AZ556" s="104"/>
      <c r="BA556" s="105"/>
      <c r="BB556" s="58"/>
      <c r="BC556" s="58"/>
      <c r="BD556" s="58"/>
      <c r="BE556" s="58"/>
      <c r="BF556" s="58"/>
      <c r="BG556" s="58"/>
      <c r="BH556" s="58"/>
      <c r="BI556" s="58"/>
      <c r="BJ556" s="58"/>
      <c r="BK556" s="58"/>
      <c r="BL556" s="58"/>
      <c r="BM556" s="58"/>
      <c r="BN556" s="58"/>
      <c r="BO556" s="58"/>
      <c r="BP556" s="58"/>
      <c r="BQ556" s="58"/>
      <c r="BR556" s="58"/>
      <c r="BS556" s="58"/>
      <c r="BT556" s="58"/>
      <c r="BU556" s="509" t="s">
        <v>427</v>
      </c>
      <c r="BV556" s="515"/>
      <c r="BW556" s="515"/>
      <c r="BX556" s="515"/>
      <c r="BY556" s="515"/>
      <c r="BZ556" s="515"/>
      <c r="CA556" s="515"/>
      <c r="CB556" s="515"/>
      <c r="CC556" s="515"/>
      <c r="CD556" s="515"/>
      <c r="CE556" s="515"/>
      <c r="CF556" s="515"/>
      <c r="CG556" s="515"/>
      <c r="CH556" s="515"/>
      <c r="CI556" s="515"/>
      <c r="CJ556" s="515"/>
      <c r="CK556" s="110"/>
      <c r="CL556" s="110"/>
      <c r="CM556" s="110"/>
      <c r="CN556" s="110"/>
      <c r="CO556" s="103"/>
      <c r="CP556" s="104"/>
      <c r="CQ556" s="104"/>
      <c r="CR556" s="104"/>
      <c r="CS556" s="104"/>
      <c r="CT556" s="104"/>
      <c r="CU556" s="104"/>
      <c r="CV556" s="104"/>
      <c r="CW556" s="104"/>
      <c r="CX556" s="104"/>
      <c r="CY556" s="104"/>
      <c r="CZ556" s="104"/>
      <c r="DA556" s="104"/>
      <c r="DB556" s="104"/>
      <c r="DC556" s="104"/>
      <c r="DD556" s="104"/>
      <c r="DE556" s="104"/>
      <c r="DF556" s="104"/>
      <c r="DG556" s="104"/>
      <c r="DH556" s="104"/>
      <c r="DI556" s="104"/>
      <c r="DJ556" s="104"/>
      <c r="DK556" s="104"/>
      <c r="DL556" s="104"/>
      <c r="DM556" s="104"/>
      <c r="DN556" s="104"/>
      <c r="DO556" s="105"/>
      <c r="DP556" s="58"/>
      <c r="DQ556" s="58"/>
      <c r="DR556" s="58"/>
      <c r="DS556" s="58"/>
      <c r="DT556" s="58"/>
      <c r="DU556" s="58"/>
      <c r="DV556" s="58"/>
      <c r="DW556" s="58"/>
      <c r="DX556" s="58"/>
      <c r="DY556" s="58"/>
      <c r="DZ556" s="58"/>
      <c r="EA556" s="58"/>
      <c r="EB556" s="58"/>
      <c r="EC556" s="58"/>
      <c r="ED556" s="187"/>
      <c r="EE556" s="206"/>
      <c r="EF556" s="206"/>
      <c r="EG556" s="206"/>
      <c r="EH556" s="206"/>
      <c r="EI556" s="206"/>
      <c r="EJ556" s="206"/>
      <c r="EK556" s="206"/>
      <c r="EL556" s="206"/>
      <c r="EM556" s="206"/>
      <c r="EN556" s="206"/>
      <c r="EO556" s="206"/>
      <c r="EP556" s="206"/>
      <c r="EQ556" s="206"/>
      <c r="ER556" s="206"/>
      <c r="ES556" s="206"/>
      <c r="ET556" s="206"/>
      <c r="EU556" s="206"/>
      <c r="EV556" s="206"/>
      <c r="EW556" s="206"/>
      <c r="EX556" s="206"/>
      <c r="EY556" s="206"/>
      <c r="EZ556" s="206"/>
      <c r="FA556" s="206"/>
      <c r="FB556" s="206"/>
      <c r="FC556" s="206"/>
      <c r="FD556" s="206"/>
      <c r="FE556" s="206"/>
      <c r="FF556" s="206"/>
      <c r="FG556" s="206"/>
      <c r="FH556" s="206"/>
      <c r="FI556" s="206"/>
      <c r="FJ556" s="206"/>
      <c r="FK556" s="206"/>
      <c r="FL556" s="206"/>
      <c r="FM556" s="206"/>
      <c r="FN556" s="206"/>
      <c r="FO556" s="206"/>
      <c r="FP556" s="206"/>
      <c r="FQ556" s="206"/>
      <c r="FR556" s="206"/>
      <c r="FS556" s="206"/>
      <c r="FT556" s="206"/>
      <c r="FU556" s="206"/>
      <c r="FV556" s="206"/>
      <c r="FW556" s="206"/>
      <c r="FX556" s="206"/>
      <c r="FY556" s="206"/>
      <c r="FZ556" s="206"/>
      <c r="GA556" s="206"/>
      <c r="GB556" s="206"/>
      <c r="GC556" s="206"/>
      <c r="GD556" s="206"/>
      <c r="GE556" s="206"/>
      <c r="GF556" s="206"/>
      <c r="GG556" s="206"/>
      <c r="GH556" s="206"/>
      <c r="GI556" s="206"/>
      <c r="GJ556" s="206"/>
      <c r="GK556" s="206"/>
      <c r="GL556" s="206"/>
      <c r="GM556" s="206"/>
    </row>
    <row r="557" spans="1:195" s="236" customFormat="1" ht="18.75" customHeight="1" x14ac:dyDescent="0.4">
      <c r="A557" s="58"/>
      <c r="B557" s="58"/>
      <c r="C557" s="58"/>
      <c r="D557" s="58"/>
      <c r="E557" s="58"/>
      <c r="F557" s="58"/>
      <c r="G557" s="511"/>
      <c r="H557" s="512"/>
      <c r="I557" s="512"/>
      <c r="J557" s="512"/>
      <c r="K557" s="512"/>
      <c r="L557" s="512"/>
      <c r="M557" s="512"/>
      <c r="N557" s="512"/>
      <c r="O557" s="512"/>
      <c r="P557" s="512"/>
      <c r="Q557" s="512"/>
      <c r="R557" s="512"/>
      <c r="S557" s="512"/>
      <c r="T557" s="512"/>
      <c r="U557" s="512"/>
      <c r="V557" s="512"/>
      <c r="W557" s="160"/>
      <c r="X557" s="160"/>
      <c r="Y557" s="160"/>
      <c r="Z557" s="490" t="s">
        <v>428</v>
      </c>
      <c r="AA557" s="491"/>
      <c r="AB557" s="491"/>
      <c r="AC557" s="491"/>
      <c r="AD557" s="491"/>
      <c r="AE557" s="491"/>
      <c r="AF557" s="491"/>
      <c r="AG557" s="491"/>
      <c r="AH557" s="491"/>
      <c r="AI557" s="491"/>
      <c r="AJ557" s="491"/>
      <c r="AK557" s="491"/>
      <c r="AL557" s="491"/>
      <c r="AM557" s="491"/>
      <c r="AN557" s="491"/>
      <c r="AO557" s="491"/>
      <c r="AP557" s="491"/>
      <c r="AQ557" s="491"/>
      <c r="AR557" s="491"/>
      <c r="AS557" s="491"/>
      <c r="AT557" s="491"/>
      <c r="AU557" s="491"/>
      <c r="AV557" s="491"/>
      <c r="AW557" s="491"/>
      <c r="AX557" s="491"/>
      <c r="AY557" s="491"/>
      <c r="AZ557" s="492"/>
      <c r="BA557" s="106"/>
      <c r="BB557" s="58"/>
      <c r="BC557" s="58"/>
      <c r="BD557" s="58"/>
      <c r="BE557" s="499"/>
      <c r="BF557" s="500"/>
      <c r="BG557" s="504" t="s">
        <v>90</v>
      </c>
      <c r="BH557" s="504"/>
      <c r="BI557" s="500"/>
      <c r="BJ557" s="500"/>
      <c r="BK557" s="504" t="s">
        <v>91</v>
      </c>
      <c r="BL557" s="506"/>
      <c r="BM557" s="58"/>
      <c r="BN557" s="58"/>
      <c r="BO557" s="58"/>
      <c r="BP557" s="58"/>
      <c r="BQ557" s="58"/>
      <c r="BR557" s="58"/>
      <c r="BS557" s="58"/>
      <c r="BT557" s="58"/>
      <c r="BU557" s="516"/>
      <c r="BV557" s="517"/>
      <c r="BW557" s="517"/>
      <c r="BX557" s="517"/>
      <c r="BY557" s="517"/>
      <c r="BZ557" s="517"/>
      <c r="CA557" s="517"/>
      <c r="CB557" s="517"/>
      <c r="CC557" s="517"/>
      <c r="CD557" s="517"/>
      <c r="CE557" s="517"/>
      <c r="CF557" s="517"/>
      <c r="CG557" s="517"/>
      <c r="CH557" s="517"/>
      <c r="CI557" s="517"/>
      <c r="CJ557" s="517"/>
      <c r="CK557" s="160"/>
      <c r="CL557" s="160"/>
      <c r="CM557" s="160"/>
      <c r="CN557" s="490" t="s">
        <v>428</v>
      </c>
      <c r="CO557" s="491"/>
      <c r="CP557" s="491"/>
      <c r="CQ557" s="491"/>
      <c r="CR557" s="491"/>
      <c r="CS557" s="491"/>
      <c r="CT557" s="491"/>
      <c r="CU557" s="491"/>
      <c r="CV557" s="491"/>
      <c r="CW557" s="491"/>
      <c r="CX557" s="491"/>
      <c r="CY557" s="491"/>
      <c r="CZ557" s="491"/>
      <c r="DA557" s="491"/>
      <c r="DB557" s="491"/>
      <c r="DC557" s="491"/>
      <c r="DD557" s="491"/>
      <c r="DE557" s="491"/>
      <c r="DF557" s="491"/>
      <c r="DG557" s="491"/>
      <c r="DH557" s="491"/>
      <c r="DI557" s="491"/>
      <c r="DJ557" s="491"/>
      <c r="DK557" s="491"/>
      <c r="DL557" s="491"/>
      <c r="DM557" s="491"/>
      <c r="DN557" s="492"/>
      <c r="DO557" s="106"/>
      <c r="DP557" s="58"/>
      <c r="DQ557" s="58"/>
      <c r="DR557" s="58"/>
      <c r="DS557" s="499">
        <v>3</v>
      </c>
      <c r="DT557" s="500"/>
      <c r="DU557" s="504" t="s">
        <v>90</v>
      </c>
      <c r="DV557" s="504"/>
      <c r="DW557" s="500">
        <v>1</v>
      </c>
      <c r="DX557" s="500"/>
      <c r="DY557" s="504" t="s">
        <v>91</v>
      </c>
      <c r="DZ557" s="506"/>
      <c r="EA557" s="58"/>
      <c r="EB557" s="58"/>
      <c r="EC557" s="58"/>
      <c r="ED557" s="187"/>
      <c r="EE557" s="206"/>
      <c r="EF557" s="206"/>
      <c r="EG557" s="206"/>
      <c r="EH557" s="206"/>
      <c r="EI557" s="206"/>
      <c r="EJ557" s="206"/>
      <c r="EK557" s="206"/>
      <c r="EL557" s="206"/>
      <c r="EM557" s="206"/>
      <c r="EN557" s="206"/>
      <c r="EO557" s="206"/>
      <c r="EP557" s="206"/>
      <c r="EQ557" s="206"/>
      <c r="ER557" s="206"/>
      <c r="ES557" s="206"/>
      <c r="ET557" s="206"/>
      <c r="EU557" s="206"/>
      <c r="EV557" s="206"/>
      <c r="EW557" s="206"/>
      <c r="EX557" s="206"/>
      <c r="EY557" s="206"/>
      <c r="EZ557" s="206"/>
      <c r="FA557" s="206"/>
      <c r="FB557" s="206"/>
      <c r="FC557" s="206"/>
      <c r="FD557" s="206"/>
      <c r="FE557" s="206"/>
      <c r="FF557" s="206"/>
      <c r="FG557" s="206"/>
      <c r="FH557" s="206"/>
      <c r="FI557" s="206"/>
      <c r="FJ557" s="206"/>
      <c r="FK557" s="206"/>
      <c r="FL557" s="206"/>
      <c r="FM557" s="206"/>
      <c r="FN557" s="206"/>
      <c r="FO557" s="206"/>
      <c r="FP557" s="206"/>
      <c r="FQ557" s="206"/>
      <c r="FR557" s="206"/>
      <c r="FS557" s="206"/>
      <c r="FT557" s="206"/>
      <c r="FU557" s="206"/>
      <c r="FV557" s="206"/>
      <c r="FW557" s="206"/>
      <c r="FX557" s="206"/>
      <c r="FY557" s="206"/>
      <c r="FZ557" s="206"/>
      <c r="GA557" s="206"/>
      <c r="GB557" s="206"/>
      <c r="GC557" s="206"/>
      <c r="GD557" s="206"/>
      <c r="GE557" s="206"/>
      <c r="GF557" s="206"/>
      <c r="GG557" s="206"/>
      <c r="GH557" s="206"/>
      <c r="GI557" s="206"/>
      <c r="GJ557" s="206"/>
      <c r="GK557" s="206"/>
      <c r="GL557" s="206"/>
      <c r="GM557" s="206"/>
    </row>
    <row r="558" spans="1:195" s="236" customFormat="1" ht="18.75" customHeight="1" x14ac:dyDescent="0.4">
      <c r="A558" s="58"/>
      <c r="B558" s="58"/>
      <c r="C558" s="58"/>
      <c r="D558" s="58"/>
      <c r="E558" s="58"/>
      <c r="F558" s="58"/>
      <c r="G558" s="511"/>
      <c r="H558" s="512"/>
      <c r="I558" s="512"/>
      <c r="J558" s="512"/>
      <c r="K558" s="512"/>
      <c r="L558" s="512"/>
      <c r="M558" s="512"/>
      <c r="N558" s="512"/>
      <c r="O558" s="512"/>
      <c r="P558" s="512"/>
      <c r="Q558" s="512"/>
      <c r="R558" s="512"/>
      <c r="S558" s="512"/>
      <c r="T558" s="512"/>
      <c r="U558" s="512"/>
      <c r="V558" s="512"/>
      <c r="W558" s="160"/>
      <c r="X558" s="160"/>
      <c r="Y558" s="160"/>
      <c r="Z558" s="493"/>
      <c r="AA558" s="494"/>
      <c r="AB558" s="494"/>
      <c r="AC558" s="494"/>
      <c r="AD558" s="494"/>
      <c r="AE558" s="494"/>
      <c r="AF558" s="494"/>
      <c r="AG558" s="494"/>
      <c r="AH558" s="494"/>
      <c r="AI558" s="494"/>
      <c r="AJ558" s="494"/>
      <c r="AK558" s="494"/>
      <c r="AL558" s="494"/>
      <c r="AM558" s="494"/>
      <c r="AN558" s="494"/>
      <c r="AO558" s="494"/>
      <c r="AP558" s="494"/>
      <c r="AQ558" s="494"/>
      <c r="AR558" s="494"/>
      <c r="AS558" s="494"/>
      <c r="AT558" s="494"/>
      <c r="AU558" s="494"/>
      <c r="AV558" s="494"/>
      <c r="AW558" s="494"/>
      <c r="AX558" s="494"/>
      <c r="AY558" s="494"/>
      <c r="AZ558" s="495"/>
      <c r="BA558" s="169"/>
      <c r="BB558" s="58"/>
      <c r="BC558" s="58"/>
      <c r="BD558" s="58"/>
      <c r="BE558" s="501"/>
      <c r="BF558" s="406"/>
      <c r="BG558" s="405"/>
      <c r="BH558" s="405"/>
      <c r="BI558" s="406"/>
      <c r="BJ558" s="406"/>
      <c r="BK558" s="405"/>
      <c r="BL558" s="507"/>
      <c r="BM558" s="58"/>
      <c r="BN558" s="58"/>
      <c r="BO558" s="58"/>
      <c r="BP558" s="58"/>
      <c r="BQ558" s="58"/>
      <c r="BR558" s="58"/>
      <c r="BS558" s="58"/>
      <c r="BT558" s="58"/>
      <c r="BU558" s="516"/>
      <c r="BV558" s="517"/>
      <c r="BW558" s="517"/>
      <c r="BX558" s="517"/>
      <c r="BY558" s="517"/>
      <c r="BZ558" s="517"/>
      <c r="CA558" s="517"/>
      <c r="CB558" s="517"/>
      <c r="CC558" s="517"/>
      <c r="CD558" s="517"/>
      <c r="CE558" s="517"/>
      <c r="CF558" s="517"/>
      <c r="CG558" s="517"/>
      <c r="CH558" s="517"/>
      <c r="CI558" s="517"/>
      <c r="CJ558" s="517"/>
      <c r="CK558" s="160"/>
      <c r="CL558" s="160"/>
      <c r="CM558" s="160"/>
      <c r="CN558" s="493"/>
      <c r="CO558" s="494"/>
      <c r="CP558" s="494"/>
      <c r="CQ558" s="494"/>
      <c r="CR558" s="494"/>
      <c r="CS558" s="494"/>
      <c r="CT558" s="494"/>
      <c r="CU558" s="494"/>
      <c r="CV558" s="494"/>
      <c r="CW558" s="494"/>
      <c r="CX558" s="494"/>
      <c r="CY558" s="494"/>
      <c r="CZ558" s="494"/>
      <c r="DA558" s="494"/>
      <c r="DB558" s="494"/>
      <c r="DC558" s="494"/>
      <c r="DD558" s="494"/>
      <c r="DE558" s="494"/>
      <c r="DF558" s="494"/>
      <c r="DG558" s="494"/>
      <c r="DH558" s="494"/>
      <c r="DI558" s="494"/>
      <c r="DJ558" s="494"/>
      <c r="DK558" s="494"/>
      <c r="DL558" s="494"/>
      <c r="DM558" s="494"/>
      <c r="DN558" s="495"/>
      <c r="DO558" s="169"/>
      <c r="DP558" s="58"/>
      <c r="DQ558" s="58"/>
      <c r="DR558" s="58"/>
      <c r="DS558" s="501"/>
      <c r="DT558" s="406"/>
      <c r="DU558" s="405"/>
      <c r="DV558" s="405"/>
      <c r="DW558" s="406"/>
      <c r="DX558" s="406"/>
      <c r="DY558" s="405"/>
      <c r="DZ558" s="507"/>
      <c r="EA558" s="58"/>
      <c r="EB558" s="58"/>
      <c r="EC558" s="58"/>
      <c r="ED558" s="187"/>
      <c r="EE558" s="206"/>
      <c r="EF558" s="206"/>
      <c r="EG558" s="206"/>
      <c r="EH558" s="206"/>
      <c r="EI558" s="206"/>
      <c r="EJ558" s="206"/>
      <c r="EK558" s="206"/>
      <c r="EL558" s="206"/>
      <c r="EM558" s="206"/>
      <c r="EN558" s="206"/>
      <c r="EO558" s="206"/>
      <c r="EP558" s="206"/>
      <c r="EQ558" s="206"/>
      <c r="ER558" s="206"/>
      <c r="ES558" s="206"/>
      <c r="ET558" s="206"/>
      <c r="EU558" s="206"/>
      <c r="EV558" s="206"/>
      <c r="EW558" s="206"/>
      <c r="EX558" s="206"/>
      <c r="EY558" s="206"/>
      <c r="EZ558" s="206"/>
      <c r="FA558" s="206"/>
      <c r="FB558" s="206"/>
      <c r="FC558" s="206"/>
      <c r="FD558" s="206"/>
      <c r="FE558" s="206"/>
      <c r="FF558" s="206"/>
      <c r="FG558" s="206"/>
      <c r="FH558" s="206"/>
      <c r="FI558" s="206"/>
      <c r="FJ558" s="206"/>
      <c r="FK558" s="206"/>
      <c r="FL558" s="206"/>
      <c r="FM558" s="206"/>
      <c r="FN558" s="206"/>
      <c r="FO558" s="206"/>
      <c r="FP558" s="206"/>
      <c r="FQ558" s="206"/>
      <c r="FR558" s="206"/>
      <c r="FS558" s="206"/>
      <c r="FT558" s="206"/>
      <c r="FU558" s="206"/>
      <c r="FV558" s="206"/>
      <c r="FW558" s="206"/>
      <c r="FX558" s="206"/>
      <c r="FY558" s="206"/>
      <c r="FZ558" s="206"/>
      <c r="GA558" s="206"/>
      <c r="GB558" s="206"/>
      <c r="GC558" s="206"/>
      <c r="GD558" s="206"/>
      <c r="GE558" s="206"/>
      <c r="GF558" s="206"/>
      <c r="GG558" s="206"/>
      <c r="GH558" s="206"/>
      <c r="GI558" s="206"/>
      <c r="GJ558" s="206"/>
      <c r="GK558" s="206"/>
      <c r="GL558" s="206"/>
      <c r="GM558" s="206"/>
    </row>
    <row r="559" spans="1:195" s="236" customFormat="1" ht="18.75" customHeight="1" thickBot="1" x14ac:dyDescent="0.45">
      <c r="A559" s="58"/>
      <c r="B559" s="58"/>
      <c r="C559" s="58"/>
      <c r="D559" s="58"/>
      <c r="E559" s="58"/>
      <c r="F559" s="58"/>
      <c r="G559" s="511"/>
      <c r="H559" s="512"/>
      <c r="I559" s="512"/>
      <c r="J559" s="512"/>
      <c r="K559" s="512"/>
      <c r="L559" s="512"/>
      <c r="M559" s="512"/>
      <c r="N559" s="512"/>
      <c r="O559" s="512"/>
      <c r="P559" s="512"/>
      <c r="Q559" s="512"/>
      <c r="R559" s="512"/>
      <c r="S559" s="512"/>
      <c r="T559" s="512"/>
      <c r="U559" s="512"/>
      <c r="V559" s="512"/>
      <c r="W559" s="160"/>
      <c r="X559" s="160"/>
      <c r="Y559" s="160"/>
      <c r="Z559" s="496"/>
      <c r="AA559" s="497"/>
      <c r="AB559" s="497"/>
      <c r="AC559" s="497"/>
      <c r="AD559" s="497"/>
      <c r="AE559" s="497"/>
      <c r="AF559" s="497"/>
      <c r="AG559" s="497"/>
      <c r="AH559" s="497"/>
      <c r="AI559" s="497"/>
      <c r="AJ559" s="497"/>
      <c r="AK559" s="497"/>
      <c r="AL559" s="497"/>
      <c r="AM559" s="497"/>
      <c r="AN559" s="497"/>
      <c r="AO559" s="497"/>
      <c r="AP559" s="497"/>
      <c r="AQ559" s="497"/>
      <c r="AR559" s="497"/>
      <c r="AS559" s="497"/>
      <c r="AT559" s="497"/>
      <c r="AU559" s="497"/>
      <c r="AV559" s="497"/>
      <c r="AW559" s="497"/>
      <c r="AX559" s="497"/>
      <c r="AY559" s="497"/>
      <c r="AZ559" s="498"/>
      <c r="BA559" s="169"/>
      <c r="BB559" s="58"/>
      <c r="BC559" s="58"/>
      <c r="BD559" s="58"/>
      <c r="BE559" s="502"/>
      <c r="BF559" s="503"/>
      <c r="BG559" s="505"/>
      <c r="BH559" s="505"/>
      <c r="BI559" s="503"/>
      <c r="BJ559" s="503"/>
      <c r="BK559" s="505"/>
      <c r="BL559" s="508"/>
      <c r="BM559" s="58"/>
      <c r="BN559" s="58"/>
      <c r="BO559" s="58"/>
      <c r="BP559" s="58"/>
      <c r="BQ559" s="58"/>
      <c r="BR559" s="58"/>
      <c r="BS559" s="58"/>
      <c r="BT559" s="58"/>
      <c r="BU559" s="516"/>
      <c r="BV559" s="517"/>
      <c r="BW559" s="517"/>
      <c r="BX559" s="517"/>
      <c r="BY559" s="517"/>
      <c r="BZ559" s="517"/>
      <c r="CA559" s="517"/>
      <c r="CB559" s="517"/>
      <c r="CC559" s="517"/>
      <c r="CD559" s="517"/>
      <c r="CE559" s="517"/>
      <c r="CF559" s="517"/>
      <c r="CG559" s="517"/>
      <c r="CH559" s="517"/>
      <c r="CI559" s="517"/>
      <c r="CJ559" s="517"/>
      <c r="CK559" s="160"/>
      <c r="CL559" s="160"/>
      <c r="CM559" s="160"/>
      <c r="CN559" s="496"/>
      <c r="CO559" s="497"/>
      <c r="CP559" s="497"/>
      <c r="CQ559" s="497"/>
      <c r="CR559" s="497"/>
      <c r="CS559" s="497"/>
      <c r="CT559" s="497"/>
      <c r="CU559" s="497"/>
      <c r="CV559" s="497"/>
      <c r="CW559" s="497"/>
      <c r="CX559" s="497"/>
      <c r="CY559" s="497"/>
      <c r="CZ559" s="497"/>
      <c r="DA559" s="497"/>
      <c r="DB559" s="497"/>
      <c r="DC559" s="497"/>
      <c r="DD559" s="497"/>
      <c r="DE559" s="497"/>
      <c r="DF559" s="497"/>
      <c r="DG559" s="497"/>
      <c r="DH559" s="497"/>
      <c r="DI559" s="497"/>
      <c r="DJ559" s="497"/>
      <c r="DK559" s="497"/>
      <c r="DL559" s="497"/>
      <c r="DM559" s="497"/>
      <c r="DN559" s="498"/>
      <c r="DO559" s="169"/>
      <c r="DP559" s="58"/>
      <c r="DQ559" s="58"/>
      <c r="DR559" s="58"/>
      <c r="DS559" s="502"/>
      <c r="DT559" s="503"/>
      <c r="DU559" s="505"/>
      <c r="DV559" s="505"/>
      <c r="DW559" s="503"/>
      <c r="DX559" s="503"/>
      <c r="DY559" s="505"/>
      <c r="DZ559" s="508"/>
      <c r="EA559" s="58"/>
      <c r="EB559" s="58"/>
      <c r="EC559" s="58"/>
      <c r="ED559" s="187"/>
      <c r="EE559" s="206"/>
      <c r="EF559" s="206"/>
      <c r="EG559" s="206"/>
      <c r="EH559" s="206"/>
      <c r="EI559" s="206"/>
      <c r="EJ559" s="206"/>
      <c r="EK559" s="206"/>
      <c r="EL559" s="206"/>
      <c r="EM559" s="206"/>
      <c r="EN559" s="206"/>
      <c r="EO559" s="206"/>
      <c r="EP559" s="206"/>
      <c r="EQ559" s="206"/>
      <c r="ER559" s="206"/>
      <c r="ES559" s="206"/>
      <c r="ET559" s="206"/>
      <c r="EU559" s="206"/>
      <c r="EV559" s="206"/>
      <c r="EW559" s="206"/>
      <c r="EX559" s="206"/>
      <c r="EY559" s="206"/>
      <c r="EZ559" s="206"/>
      <c r="FA559" s="206"/>
      <c r="FB559" s="206"/>
      <c r="FC559" s="206"/>
      <c r="FD559" s="206"/>
      <c r="FE559" s="206"/>
      <c r="FF559" s="206"/>
      <c r="FG559" s="206"/>
      <c r="FH559" s="206"/>
      <c r="FI559" s="206"/>
      <c r="FJ559" s="206"/>
      <c r="FK559" s="206"/>
      <c r="FL559" s="206"/>
      <c r="FM559" s="206"/>
      <c r="FN559" s="206"/>
      <c r="FO559" s="206"/>
      <c r="FP559" s="206"/>
      <c r="FQ559" s="206"/>
      <c r="FR559" s="206"/>
      <c r="FS559" s="206"/>
      <c r="FT559" s="206"/>
      <c r="FU559" s="206"/>
      <c r="FV559" s="206"/>
      <c r="FW559" s="206"/>
      <c r="FX559" s="206"/>
      <c r="FY559" s="206"/>
      <c r="FZ559" s="206"/>
      <c r="GA559" s="206"/>
      <c r="GB559" s="206"/>
      <c r="GC559" s="206"/>
      <c r="GD559" s="206"/>
      <c r="GE559" s="206"/>
      <c r="GF559" s="206"/>
      <c r="GG559" s="206"/>
      <c r="GH559" s="206"/>
      <c r="GI559" s="206"/>
      <c r="GJ559" s="206"/>
      <c r="GK559" s="206"/>
      <c r="GL559" s="206"/>
      <c r="GM559" s="206"/>
    </row>
    <row r="560" spans="1:195" s="236" customFormat="1" ht="9.75" customHeight="1" thickBot="1" x14ac:dyDescent="0.45">
      <c r="A560" s="58"/>
      <c r="B560" s="58"/>
      <c r="C560" s="58"/>
      <c r="D560" s="58"/>
      <c r="E560" s="58"/>
      <c r="F560" s="58"/>
      <c r="G560" s="513"/>
      <c r="H560" s="514"/>
      <c r="I560" s="514"/>
      <c r="J560" s="514"/>
      <c r="K560" s="514"/>
      <c r="L560" s="514"/>
      <c r="M560" s="514"/>
      <c r="N560" s="514"/>
      <c r="O560" s="514"/>
      <c r="P560" s="514"/>
      <c r="Q560" s="514"/>
      <c r="R560" s="514"/>
      <c r="S560" s="514"/>
      <c r="T560" s="514"/>
      <c r="U560" s="514"/>
      <c r="V560" s="514"/>
      <c r="W560" s="113"/>
      <c r="X560" s="113"/>
      <c r="Y560" s="113"/>
      <c r="Z560" s="113"/>
      <c r="AA560" s="108"/>
      <c r="AB560" s="170"/>
      <c r="AC560" s="109"/>
      <c r="AD560" s="170"/>
      <c r="AE560" s="170"/>
      <c r="AF560" s="170"/>
      <c r="AG560" s="170"/>
      <c r="AH560" s="170"/>
      <c r="AI560" s="170"/>
      <c r="AJ560" s="170"/>
      <c r="AK560" s="170"/>
      <c r="AL560" s="170"/>
      <c r="AM560" s="170"/>
      <c r="AN560" s="170"/>
      <c r="AO560" s="170"/>
      <c r="AP560" s="170"/>
      <c r="AQ560" s="170"/>
      <c r="AR560" s="170"/>
      <c r="AS560" s="170"/>
      <c r="AT560" s="170"/>
      <c r="AU560" s="170"/>
      <c r="AV560" s="170"/>
      <c r="AW560" s="170"/>
      <c r="AX560" s="170"/>
      <c r="AY560" s="170"/>
      <c r="AZ560" s="170"/>
      <c r="BA560" s="171"/>
      <c r="BB560" s="58"/>
      <c r="BC560" s="58"/>
      <c r="BD560" s="58"/>
      <c r="BE560" s="58"/>
      <c r="BF560" s="58"/>
      <c r="BG560" s="58"/>
      <c r="BH560" s="58"/>
      <c r="BI560" s="38"/>
      <c r="BJ560" s="38"/>
      <c r="BK560" s="38"/>
      <c r="BL560" s="38"/>
      <c r="BM560" s="58"/>
      <c r="BN560" s="58"/>
      <c r="BO560" s="58"/>
      <c r="BP560" s="58"/>
      <c r="BQ560" s="58"/>
      <c r="BR560" s="58"/>
      <c r="BS560" s="58"/>
      <c r="BT560" s="58"/>
      <c r="BU560" s="518"/>
      <c r="BV560" s="519"/>
      <c r="BW560" s="519"/>
      <c r="BX560" s="519"/>
      <c r="BY560" s="519"/>
      <c r="BZ560" s="519"/>
      <c r="CA560" s="519"/>
      <c r="CB560" s="519"/>
      <c r="CC560" s="519"/>
      <c r="CD560" s="519"/>
      <c r="CE560" s="519"/>
      <c r="CF560" s="519"/>
      <c r="CG560" s="519"/>
      <c r="CH560" s="519"/>
      <c r="CI560" s="519"/>
      <c r="CJ560" s="519"/>
      <c r="CK560" s="113"/>
      <c r="CL560" s="113"/>
      <c r="CM560" s="113"/>
      <c r="CN560" s="113"/>
      <c r="CO560" s="108"/>
      <c r="CP560" s="170"/>
      <c r="CQ560" s="109"/>
      <c r="CR560" s="170"/>
      <c r="CS560" s="170"/>
      <c r="CT560" s="170"/>
      <c r="CU560" s="170"/>
      <c r="CV560" s="170"/>
      <c r="CW560" s="170"/>
      <c r="CX560" s="170"/>
      <c r="CY560" s="170"/>
      <c r="CZ560" s="170"/>
      <c r="DA560" s="170"/>
      <c r="DB560" s="170"/>
      <c r="DC560" s="170"/>
      <c r="DD560" s="170"/>
      <c r="DE560" s="170"/>
      <c r="DF560" s="170"/>
      <c r="DG560" s="170"/>
      <c r="DH560" s="170"/>
      <c r="DI560" s="170"/>
      <c r="DJ560" s="170"/>
      <c r="DK560" s="170"/>
      <c r="DL560" s="170"/>
      <c r="DM560" s="170"/>
      <c r="DN560" s="170"/>
      <c r="DO560" s="171"/>
      <c r="DP560" s="58"/>
      <c r="DQ560" s="58"/>
      <c r="DR560" s="58"/>
      <c r="DS560" s="58"/>
      <c r="DT560" s="58"/>
      <c r="DU560" s="58"/>
      <c r="DV560" s="58"/>
      <c r="DW560" s="38"/>
      <c r="DX560" s="38"/>
      <c r="DY560" s="38"/>
      <c r="DZ560" s="38"/>
      <c r="EA560" s="58"/>
      <c r="EB560" s="58"/>
      <c r="EC560" s="58"/>
      <c r="ED560" s="187"/>
      <c r="EE560" s="206"/>
      <c r="EF560" s="206"/>
      <c r="EG560" s="206"/>
      <c r="EH560" s="206"/>
      <c r="EI560" s="206"/>
      <c r="EJ560" s="206"/>
      <c r="EK560" s="206"/>
      <c r="EL560" s="206"/>
      <c r="EM560" s="206"/>
      <c r="EN560" s="206"/>
      <c r="EO560" s="206"/>
      <c r="EP560" s="206"/>
      <c r="EQ560" s="206"/>
      <c r="ER560" s="206"/>
      <c r="ES560" s="206"/>
      <c r="ET560" s="206"/>
      <c r="EU560" s="206"/>
      <c r="EV560" s="206"/>
      <c r="EW560" s="206"/>
      <c r="EX560" s="206"/>
      <c r="EY560" s="206"/>
      <c r="EZ560" s="206"/>
      <c r="FA560" s="206"/>
      <c r="FB560" s="206"/>
      <c r="FC560" s="206"/>
      <c r="FD560" s="206"/>
      <c r="FE560" s="206"/>
      <c r="FF560" s="206"/>
      <c r="FG560" s="206"/>
      <c r="FH560" s="206"/>
      <c r="FI560" s="206"/>
      <c r="FJ560" s="206"/>
      <c r="FK560" s="206"/>
      <c r="FL560" s="206"/>
      <c r="FM560" s="206"/>
      <c r="FN560" s="206"/>
      <c r="FO560" s="206"/>
      <c r="FP560" s="206"/>
      <c r="FQ560" s="206"/>
      <c r="FR560" s="206"/>
      <c r="FS560" s="206"/>
      <c r="FT560" s="206"/>
      <c r="FU560" s="206"/>
      <c r="FV560" s="206"/>
      <c r="FW560" s="206"/>
      <c r="FX560" s="206"/>
      <c r="FY560" s="206"/>
      <c r="FZ560" s="206"/>
      <c r="GA560" s="206"/>
      <c r="GB560" s="206"/>
      <c r="GC560" s="206"/>
      <c r="GD560" s="206"/>
      <c r="GE560" s="206"/>
      <c r="GF560" s="206"/>
      <c r="GG560" s="206"/>
      <c r="GH560" s="206"/>
      <c r="GI560" s="206"/>
      <c r="GJ560" s="206"/>
      <c r="GK560" s="206"/>
      <c r="GL560" s="206"/>
      <c r="GM560" s="206"/>
    </row>
    <row r="561" spans="1:195" s="236" customFormat="1" ht="18.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c r="BC561" s="38"/>
      <c r="BD561" s="38"/>
      <c r="BE561" s="38"/>
      <c r="BF561" s="38"/>
      <c r="BG561" s="38"/>
      <c r="BH561" s="38"/>
      <c r="BI561" s="38"/>
      <c r="BJ561" s="38"/>
      <c r="BK561" s="38"/>
      <c r="BL561" s="38"/>
      <c r="BM561" s="38"/>
      <c r="BN561" s="38"/>
      <c r="BO561" s="38"/>
      <c r="BP561" s="38"/>
      <c r="BQ561" s="38"/>
      <c r="BR561" s="38"/>
      <c r="BS561" s="38"/>
      <c r="BT561" s="38"/>
      <c r="BU561" s="38"/>
      <c r="BV561" s="38"/>
      <c r="BW561" s="38"/>
      <c r="BX561" s="38"/>
      <c r="BY561" s="38"/>
      <c r="BZ561" s="38"/>
      <c r="CA561" s="38"/>
      <c r="CB561" s="38"/>
      <c r="CC561" s="38"/>
      <c r="CD561" s="38"/>
      <c r="CE561" s="38"/>
      <c r="CF561" s="38"/>
      <c r="CG561" s="38"/>
      <c r="CH561" s="38"/>
      <c r="CI561" s="38"/>
      <c r="CJ561" s="38"/>
      <c r="CK561" s="38"/>
      <c r="CL561" s="38"/>
      <c r="CM561" s="38"/>
      <c r="CN561" s="38"/>
      <c r="CO561" s="38"/>
      <c r="CP561" s="38"/>
      <c r="CQ561" s="38"/>
      <c r="CR561" s="38"/>
      <c r="CS561" s="38"/>
      <c r="CT561" s="38"/>
      <c r="CU561" s="38"/>
      <c r="CV561" s="38"/>
      <c r="CW561" s="38"/>
      <c r="CX561" s="38"/>
      <c r="CY561" s="38"/>
      <c r="CZ561" s="38"/>
      <c r="DA561" s="38"/>
      <c r="DB561" s="38"/>
      <c r="DC561" s="38"/>
      <c r="DD561" s="38"/>
      <c r="DE561" s="38"/>
      <c r="DF561" s="38"/>
      <c r="DG561" s="38"/>
      <c r="DH561" s="38"/>
      <c r="DI561" s="38"/>
      <c r="DJ561" s="38"/>
      <c r="DK561" s="38"/>
      <c r="DL561" s="38"/>
      <c r="DM561" s="38"/>
      <c r="DN561" s="38"/>
      <c r="DO561" s="38"/>
      <c r="DP561" s="38"/>
      <c r="DQ561" s="38"/>
      <c r="DR561" s="38"/>
      <c r="DS561" s="38"/>
      <c r="DT561" s="38"/>
      <c r="DU561" s="38"/>
      <c r="DV561" s="38"/>
      <c r="DW561" s="38"/>
      <c r="DX561" s="38"/>
      <c r="DY561" s="38"/>
      <c r="DZ561" s="38"/>
      <c r="EA561" s="38"/>
      <c r="EB561" s="38"/>
      <c r="EC561" s="58"/>
      <c r="ED561" s="187"/>
      <c r="EE561" s="206"/>
      <c r="EF561" s="206"/>
      <c r="EG561" s="206"/>
      <c r="EH561" s="206"/>
      <c r="EI561" s="206"/>
      <c r="EJ561" s="206"/>
      <c r="EK561" s="206"/>
      <c r="EL561" s="206"/>
      <c r="EM561" s="206"/>
      <c r="EN561" s="206"/>
      <c r="EO561" s="206"/>
      <c r="EP561" s="206"/>
      <c r="EQ561" s="206"/>
      <c r="ER561" s="206"/>
      <c r="ES561" s="206"/>
      <c r="ET561" s="206"/>
      <c r="EU561" s="206"/>
      <c r="EV561" s="206"/>
      <c r="EW561" s="206"/>
      <c r="EX561" s="206"/>
      <c r="EY561" s="206"/>
      <c r="EZ561" s="206"/>
      <c r="FA561" s="206"/>
      <c r="FB561" s="206"/>
      <c r="FC561" s="206"/>
      <c r="FD561" s="206"/>
      <c r="FE561" s="206"/>
      <c r="FF561" s="206"/>
      <c r="FG561" s="206"/>
      <c r="FH561" s="206"/>
      <c r="FI561" s="206"/>
      <c r="FJ561" s="206"/>
      <c r="FK561" s="206"/>
      <c r="FL561" s="206"/>
      <c r="FM561" s="206"/>
      <c r="FN561" s="206"/>
      <c r="FO561" s="206"/>
      <c r="FP561" s="206"/>
      <c r="FQ561" s="206"/>
      <c r="FR561" s="206"/>
      <c r="FS561" s="206"/>
      <c r="FT561" s="206"/>
      <c r="FU561" s="206"/>
      <c r="FV561" s="206"/>
      <c r="FW561" s="206"/>
      <c r="FX561" s="206"/>
      <c r="FY561" s="206"/>
      <c r="FZ561" s="206"/>
      <c r="GA561" s="206"/>
      <c r="GB561" s="206"/>
      <c r="GC561" s="206"/>
      <c r="GD561" s="206"/>
      <c r="GE561" s="206"/>
      <c r="GF561" s="206"/>
      <c r="GG561" s="206"/>
      <c r="GH561" s="206"/>
      <c r="GI561" s="206"/>
      <c r="GJ561" s="206"/>
      <c r="GK561" s="206"/>
      <c r="GL561" s="206"/>
      <c r="GM561" s="206"/>
    </row>
    <row r="562" spans="1:195" s="236" customFormat="1" ht="18.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c r="BC562" s="38"/>
      <c r="BD562" s="38"/>
      <c r="BE562" s="38"/>
      <c r="BF562" s="38"/>
      <c r="BG562" s="38"/>
      <c r="BH562" s="38"/>
      <c r="BI562" s="38"/>
      <c r="BJ562" s="38"/>
      <c r="BK562" s="38"/>
      <c r="BL562" s="38"/>
      <c r="BM562" s="38"/>
      <c r="BN562" s="38"/>
      <c r="BO562" s="38"/>
      <c r="BP562" s="38"/>
      <c r="BQ562" s="38"/>
      <c r="BR562" s="38"/>
      <c r="BS562" s="38"/>
      <c r="BT562" s="38"/>
      <c r="BU562" s="38"/>
      <c r="BV562" s="38"/>
      <c r="BW562" s="38"/>
      <c r="BX562" s="38"/>
      <c r="BY562" s="38"/>
      <c r="BZ562" s="38"/>
      <c r="CA562" s="38"/>
      <c r="CB562" s="38"/>
      <c r="CC562" s="38"/>
      <c r="CD562" s="38"/>
      <c r="CE562" s="38"/>
      <c r="CF562" s="38"/>
      <c r="CG562" s="38"/>
      <c r="CH562" s="38"/>
      <c r="CI562" s="38"/>
      <c r="CJ562" s="38"/>
      <c r="CK562" s="38"/>
      <c r="CL562" s="38"/>
      <c r="CM562" s="38"/>
      <c r="CN562" s="38"/>
      <c r="CO562" s="38"/>
      <c r="CP562" s="38"/>
      <c r="CQ562" s="38"/>
      <c r="CR562" s="38"/>
      <c r="CS562" s="38"/>
      <c r="CT562" s="38"/>
      <c r="CU562" s="38"/>
      <c r="CV562" s="38"/>
      <c r="CW562" s="38"/>
      <c r="CX562" s="38"/>
      <c r="CY562" s="38"/>
      <c r="CZ562" s="38"/>
      <c r="DA562" s="38"/>
      <c r="DB562" s="38"/>
      <c r="DC562" s="38"/>
      <c r="DD562" s="38"/>
      <c r="DE562" s="38"/>
      <c r="DF562" s="38"/>
      <c r="DG562" s="38"/>
      <c r="DH562" s="38"/>
      <c r="DI562" s="38"/>
      <c r="DJ562" s="38"/>
      <c r="DK562" s="38"/>
      <c r="DL562" s="38"/>
      <c r="DM562" s="38"/>
      <c r="DN562" s="38"/>
      <c r="DO562" s="38"/>
      <c r="DP562" s="38"/>
      <c r="DQ562" s="38"/>
      <c r="DR562" s="38"/>
      <c r="DS562" s="38"/>
      <c r="DT562" s="38"/>
      <c r="DU562" s="38"/>
      <c r="DV562" s="38"/>
      <c r="DW562" s="38"/>
      <c r="DX562" s="38"/>
      <c r="DY562" s="38"/>
      <c r="DZ562" s="38"/>
      <c r="EA562" s="38"/>
      <c r="EB562" s="38"/>
      <c r="EC562" s="58"/>
      <c r="ED562" s="187"/>
      <c r="EE562" s="206"/>
      <c r="EF562" s="206"/>
      <c r="EG562" s="206"/>
      <c r="EH562" s="206"/>
      <c r="EI562" s="206"/>
      <c r="EJ562" s="206"/>
      <c r="EK562" s="206"/>
      <c r="EL562" s="206"/>
      <c r="EM562" s="206"/>
      <c r="EN562" s="206"/>
      <c r="EO562" s="206"/>
      <c r="EP562" s="206"/>
      <c r="EQ562" s="206"/>
      <c r="ER562" s="206"/>
      <c r="ES562" s="206"/>
      <c r="ET562" s="206"/>
      <c r="EU562" s="206"/>
      <c r="EV562" s="206"/>
      <c r="EW562" s="206"/>
      <c r="EX562" s="206"/>
      <c r="EY562" s="206"/>
      <c r="EZ562" s="206"/>
      <c r="FA562" s="206"/>
      <c r="FB562" s="206"/>
      <c r="FC562" s="206"/>
      <c r="FD562" s="206"/>
      <c r="FE562" s="206"/>
      <c r="FF562" s="206"/>
      <c r="FG562" s="206"/>
      <c r="FH562" s="206"/>
      <c r="FI562" s="206"/>
      <c r="FJ562" s="206"/>
      <c r="FK562" s="206"/>
      <c r="FL562" s="206"/>
      <c r="FM562" s="206"/>
      <c r="FN562" s="206"/>
      <c r="FO562" s="206"/>
      <c r="FP562" s="206"/>
      <c r="FQ562" s="206"/>
      <c r="FR562" s="206"/>
      <c r="FS562" s="206"/>
      <c r="FT562" s="206"/>
      <c r="FU562" s="206"/>
      <c r="FV562" s="206"/>
      <c r="FW562" s="206"/>
      <c r="FX562" s="206"/>
      <c r="FY562" s="206"/>
      <c r="FZ562" s="206"/>
      <c r="GA562" s="206"/>
      <c r="GB562" s="206"/>
      <c r="GC562" s="206"/>
      <c r="GD562" s="206"/>
      <c r="GE562" s="206"/>
      <c r="GF562" s="206"/>
      <c r="GG562" s="206"/>
      <c r="GH562" s="206"/>
      <c r="GI562" s="206"/>
      <c r="GJ562" s="206"/>
      <c r="GK562" s="206"/>
      <c r="GL562" s="206"/>
      <c r="GM562" s="206"/>
    </row>
    <row r="563" spans="1:195" s="236" customFormat="1" ht="18.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c r="BC563" s="38"/>
      <c r="BD563" s="38"/>
      <c r="BE563" s="38"/>
      <c r="BF563" s="38"/>
      <c r="BG563" s="38"/>
      <c r="BH563" s="38"/>
      <c r="BI563" s="38"/>
      <c r="BJ563" s="38"/>
      <c r="BK563" s="38"/>
      <c r="BL563" s="38"/>
      <c r="BM563" s="38"/>
      <c r="BN563" s="38"/>
      <c r="BO563" s="38"/>
      <c r="BP563" s="38"/>
      <c r="BQ563" s="38"/>
      <c r="BR563" s="38"/>
      <c r="BS563" s="38"/>
      <c r="BT563" s="38"/>
      <c r="BU563" s="38"/>
      <c r="BV563" s="38"/>
      <c r="BW563" s="38"/>
      <c r="BX563" s="38"/>
      <c r="BY563" s="38"/>
      <c r="BZ563" s="38"/>
      <c r="CA563" s="38"/>
      <c r="CB563" s="38"/>
      <c r="CC563" s="38"/>
      <c r="CD563" s="38"/>
      <c r="CE563" s="38"/>
      <c r="CF563" s="38"/>
      <c r="CG563" s="38"/>
      <c r="CH563" s="38"/>
      <c r="CI563" s="38"/>
      <c r="CJ563" s="38"/>
      <c r="CK563" s="38"/>
      <c r="CL563" s="38"/>
      <c r="CM563" s="38"/>
      <c r="CN563" s="38"/>
      <c r="CO563" s="38"/>
      <c r="CP563" s="38"/>
      <c r="CQ563" s="38"/>
      <c r="CR563" s="38"/>
      <c r="CS563" s="38"/>
      <c r="CT563" s="38"/>
      <c r="CU563" s="38"/>
      <c r="CV563" s="38"/>
      <c r="CW563" s="38"/>
      <c r="CX563" s="38"/>
      <c r="CY563" s="38"/>
      <c r="CZ563" s="38"/>
      <c r="DA563" s="38"/>
      <c r="DB563" s="38"/>
      <c r="DC563" s="38"/>
      <c r="DD563" s="38"/>
      <c r="DE563" s="38"/>
      <c r="DF563" s="38"/>
      <c r="DG563" s="38"/>
      <c r="DH563" s="38"/>
      <c r="DI563" s="38"/>
      <c r="DJ563" s="38"/>
      <c r="DK563" s="38"/>
      <c r="DL563" s="38"/>
      <c r="DM563" s="38"/>
      <c r="DN563" s="38"/>
      <c r="DO563" s="38"/>
      <c r="DP563" s="38"/>
      <c r="DQ563" s="38"/>
      <c r="DR563" s="38"/>
      <c r="DS563" s="38"/>
      <c r="DT563" s="38"/>
      <c r="DU563" s="38"/>
      <c r="DV563" s="38"/>
      <c r="DW563" s="38"/>
      <c r="DX563" s="38"/>
      <c r="DY563" s="38"/>
      <c r="DZ563" s="38"/>
      <c r="EA563" s="38"/>
      <c r="EB563" s="38"/>
      <c r="EC563" s="58"/>
      <c r="ED563" s="187"/>
      <c r="EE563" s="206"/>
      <c r="EF563" s="206"/>
      <c r="EG563" s="206"/>
      <c r="EH563" s="206"/>
      <c r="EI563" s="206"/>
      <c r="EJ563" s="206"/>
      <c r="EK563" s="206"/>
      <c r="EL563" s="206"/>
      <c r="EM563" s="206"/>
      <c r="EN563" s="206"/>
      <c r="EO563" s="206"/>
      <c r="EP563" s="206"/>
      <c r="EQ563" s="206"/>
      <c r="ER563" s="206"/>
      <c r="ES563" s="206"/>
      <c r="ET563" s="206"/>
      <c r="EU563" s="206"/>
      <c r="EV563" s="206"/>
      <c r="EW563" s="206"/>
      <c r="EX563" s="206"/>
      <c r="EY563" s="206"/>
      <c r="EZ563" s="206"/>
      <c r="FA563" s="206"/>
      <c r="FB563" s="206"/>
      <c r="FC563" s="206"/>
      <c r="FD563" s="206"/>
      <c r="FE563" s="206"/>
      <c r="FF563" s="206"/>
      <c r="FG563" s="206"/>
      <c r="FH563" s="206"/>
      <c r="FI563" s="206"/>
      <c r="FJ563" s="206"/>
      <c r="FK563" s="206"/>
      <c r="FL563" s="206"/>
      <c r="FM563" s="206"/>
      <c r="FN563" s="206"/>
      <c r="FO563" s="206"/>
      <c r="FP563" s="206"/>
      <c r="FQ563" s="206"/>
      <c r="FR563" s="206"/>
      <c r="FS563" s="206"/>
      <c r="FT563" s="206"/>
      <c r="FU563" s="206"/>
      <c r="FV563" s="206"/>
      <c r="FW563" s="206"/>
      <c r="FX563" s="206"/>
      <c r="FY563" s="206"/>
      <c r="FZ563" s="206"/>
      <c r="GA563" s="206"/>
      <c r="GB563" s="206"/>
      <c r="GC563" s="206"/>
      <c r="GD563" s="206"/>
      <c r="GE563" s="206"/>
      <c r="GF563" s="206"/>
      <c r="GG563" s="206"/>
      <c r="GH563" s="206"/>
      <c r="GI563" s="206"/>
      <c r="GJ563" s="206"/>
      <c r="GK563" s="206"/>
      <c r="GL563" s="206"/>
      <c r="GM563" s="206"/>
    </row>
    <row r="564" spans="1:195" s="236" customFormat="1" ht="18.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c r="BC564" s="38"/>
      <c r="BD564" s="38"/>
      <c r="BE564" s="38"/>
      <c r="BF564" s="38"/>
      <c r="BG564" s="38"/>
      <c r="BH564" s="38"/>
      <c r="BI564" s="38"/>
      <c r="BJ564" s="38"/>
      <c r="BK564" s="38"/>
      <c r="BL564" s="38"/>
      <c r="BM564" s="38"/>
      <c r="BN564" s="38"/>
      <c r="BO564" s="38"/>
      <c r="BP564" s="38"/>
      <c r="BQ564" s="38"/>
      <c r="BR564" s="38"/>
      <c r="BS564" s="38"/>
      <c r="BT564" s="38"/>
      <c r="BU564" s="38"/>
      <c r="BV564" s="38"/>
      <c r="BW564" s="38"/>
      <c r="BX564" s="38"/>
      <c r="BY564" s="38"/>
      <c r="BZ564" s="38"/>
      <c r="CA564" s="38"/>
      <c r="CB564" s="38"/>
      <c r="CC564" s="38"/>
      <c r="CD564" s="38"/>
      <c r="CE564" s="38"/>
      <c r="CF564" s="38"/>
      <c r="CG564" s="38"/>
      <c r="CH564" s="38"/>
      <c r="CI564" s="38"/>
      <c r="CJ564" s="38"/>
      <c r="CK564" s="38"/>
      <c r="CL564" s="38"/>
      <c r="CM564" s="38"/>
      <c r="CN564" s="38"/>
      <c r="CO564" s="38"/>
      <c r="CP564" s="38"/>
      <c r="CQ564" s="38"/>
      <c r="CR564" s="38"/>
      <c r="CS564" s="38"/>
      <c r="CT564" s="38"/>
      <c r="CU564" s="38"/>
      <c r="CV564" s="38"/>
      <c r="CW564" s="38"/>
      <c r="CX564" s="38"/>
      <c r="CY564" s="38"/>
      <c r="CZ564" s="38"/>
      <c r="DA564" s="38"/>
      <c r="DB564" s="38"/>
      <c r="DC564" s="38"/>
      <c r="DD564" s="38"/>
      <c r="DE564" s="38"/>
      <c r="DF564" s="38"/>
      <c r="DG564" s="38"/>
      <c r="DH564" s="38"/>
      <c r="DI564" s="38"/>
      <c r="DJ564" s="38"/>
      <c r="DK564" s="38"/>
      <c r="DL564" s="38"/>
      <c r="DM564" s="38"/>
      <c r="DN564" s="38"/>
      <c r="DO564" s="38"/>
      <c r="DP564" s="38"/>
      <c r="DQ564" s="38"/>
      <c r="DR564" s="38"/>
      <c r="DS564" s="38"/>
      <c r="DT564" s="38"/>
      <c r="DU564" s="38"/>
      <c r="DV564" s="38"/>
      <c r="DW564" s="38"/>
      <c r="DX564" s="38"/>
      <c r="DY564" s="38"/>
      <c r="DZ564" s="38"/>
      <c r="EA564" s="38"/>
      <c r="EB564" s="38"/>
      <c r="EC564" s="58"/>
      <c r="ED564" s="187"/>
      <c r="EE564" s="206"/>
      <c r="EF564" s="206"/>
      <c r="EG564" s="206"/>
      <c r="EH564" s="206"/>
      <c r="EI564" s="206"/>
      <c r="EJ564" s="206"/>
      <c r="EK564" s="206"/>
      <c r="EL564" s="206"/>
      <c r="EM564" s="206"/>
      <c r="EN564" s="206"/>
      <c r="EO564" s="206"/>
      <c r="EP564" s="206"/>
      <c r="EQ564" s="206"/>
      <c r="ER564" s="206"/>
      <c r="ES564" s="206"/>
      <c r="ET564" s="206"/>
      <c r="EU564" s="206"/>
      <c r="EV564" s="206"/>
      <c r="EW564" s="206"/>
      <c r="EX564" s="206"/>
      <c r="EY564" s="206"/>
      <c r="EZ564" s="206"/>
      <c r="FA564" s="206"/>
      <c r="FB564" s="206"/>
      <c r="FC564" s="206"/>
      <c r="FD564" s="206"/>
      <c r="FE564" s="206"/>
      <c r="FF564" s="206"/>
      <c r="FG564" s="206"/>
      <c r="FH564" s="206"/>
      <c r="FI564" s="206"/>
      <c r="FJ564" s="206"/>
      <c r="FK564" s="206"/>
      <c r="FL564" s="206"/>
      <c r="FM564" s="206"/>
      <c r="FN564" s="206"/>
      <c r="FO564" s="206"/>
      <c r="FP564" s="206"/>
      <c r="FQ564" s="206"/>
      <c r="FR564" s="206"/>
      <c r="FS564" s="206"/>
      <c r="FT564" s="206"/>
      <c r="FU564" s="206"/>
      <c r="FV564" s="206"/>
      <c r="FW564" s="206"/>
      <c r="FX564" s="206"/>
      <c r="FY564" s="206"/>
      <c r="FZ564" s="206"/>
      <c r="GA564" s="206"/>
      <c r="GB564" s="206"/>
      <c r="GC564" s="206"/>
      <c r="GD564" s="206"/>
      <c r="GE564" s="206"/>
      <c r="GF564" s="206"/>
      <c r="GG564" s="206"/>
      <c r="GH564" s="206"/>
      <c r="GI564" s="206"/>
      <c r="GJ564" s="206"/>
      <c r="GK564" s="206"/>
      <c r="GL564" s="206"/>
      <c r="GM564" s="206"/>
    </row>
    <row r="566" spans="1:195" ht="18.75" customHeight="1" x14ac:dyDescent="0.4">
      <c r="A566" s="304" t="s">
        <v>489</v>
      </c>
      <c r="B566" s="304"/>
      <c r="C566" s="304"/>
      <c r="D566" s="304"/>
      <c r="E566" s="304"/>
      <c r="F566" s="304"/>
      <c r="G566" s="304"/>
      <c r="H566" s="304"/>
      <c r="I566" s="304"/>
      <c r="J566" s="304"/>
      <c r="K566" s="304"/>
      <c r="L566" s="304"/>
      <c r="M566" s="304"/>
      <c r="N566" s="304"/>
      <c r="O566" s="304"/>
    </row>
    <row r="567" spans="1:195" ht="18.75" customHeight="1" x14ac:dyDescent="0.4">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c r="AB567" s="58"/>
      <c r="BE567" s="371" t="s">
        <v>264</v>
      </c>
      <c r="BF567" s="372"/>
      <c r="BG567" s="372"/>
      <c r="BH567" s="372"/>
      <c r="BI567" s="372"/>
      <c r="BJ567" s="372"/>
      <c r="BK567" s="372"/>
      <c r="BL567" s="373"/>
      <c r="BM567" s="58"/>
      <c r="BN567" s="58"/>
      <c r="BO567" s="58"/>
      <c r="BP567" s="58"/>
      <c r="BQ567" s="58"/>
      <c r="BR567" s="58"/>
      <c r="BS567" s="58"/>
      <c r="BT567" s="58"/>
      <c r="BU567" s="58"/>
      <c r="BV567" s="58"/>
      <c r="BW567" s="58"/>
      <c r="BX567" s="58"/>
      <c r="BY567" s="58"/>
      <c r="BZ567" s="58"/>
      <c r="CA567" s="58"/>
      <c r="CB567" s="58"/>
      <c r="CC567" s="58"/>
      <c r="CD567" s="58"/>
      <c r="CE567" s="58"/>
      <c r="CF567" s="58"/>
      <c r="CG567" s="58"/>
      <c r="CH567" s="58"/>
      <c r="CI567" s="58"/>
      <c r="CJ567" s="58"/>
      <c r="CK567" s="58"/>
      <c r="CL567" s="58"/>
      <c r="CM567" s="58"/>
      <c r="CN567" s="58"/>
      <c r="CO567" s="58"/>
      <c r="CP567" s="58"/>
      <c r="DS567" s="371" t="s">
        <v>213</v>
      </c>
      <c r="DT567" s="372"/>
      <c r="DU567" s="372"/>
      <c r="DV567" s="372"/>
      <c r="DW567" s="372"/>
      <c r="DX567" s="372"/>
      <c r="DY567" s="372"/>
      <c r="DZ567" s="373"/>
      <c r="EA567" s="58"/>
      <c r="EB567" s="58"/>
    </row>
    <row r="568" spans="1:195" ht="18.75" customHeight="1" x14ac:dyDescent="0.4">
      <c r="A568" s="58"/>
      <c r="B568" s="58"/>
      <c r="C568" s="272" t="s">
        <v>170</v>
      </c>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c r="AB568" s="58"/>
      <c r="BE568" s="374"/>
      <c r="BF568" s="375"/>
      <c r="BG568" s="375"/>
      <c r="BH568" s="375"/>
      <c r="BI568" s="375"/>
      <c r="BJ568" s="375"/>
      <c r="BK568" s="375"/>
      <c r="BL568" s="376"/>
      <c r="BM568" s="58"/>
      <c r="BN568" s="58"/>
      <c r="BO568" s="58"/>
      <c r="BP568" s="58"/>
      <c r="BQ568" s="272" t="s">
        <v>170</v>
      </c>
      <c r="BR568" s="58"/>
      <c r="BS568" s="58"/>
      <c r="BT568" s="58"/>
      <c r="BU568" s="58"/>
      <c r="BV568" s="58"/>
      <c r="BW568" s="58"/>
      <c r="BX568" s="58"/>
      <c r="BY568" s="58"/>
      <c r="BZ568" s="58"/>
      <c r="CA568" s="58"/>
      <c r="CB568" s="58"/>
      <c r="CC568" s="58"/>
      <c r="CD568" s="58"/>
      <c r="CE568" s="58"/>
      <c r="CF568" s="58"/>
      <c r="CG568" s="58"/>
      <c r="CH568" s="58"/>
      <c r="CI568" s="58"/>
      <c r="CJ568" s="58"/>
      <c r="CK568" s="58"/>
      <c r="CL568" s="58"/>
      <c r="CM568" s="58"/>
      <c r="CN568" s="58"/>
      <c r="CO568" s="58"/>
      <c r="CP568" s="58"/>
      <c r="DS568" s="374"/>
      <c r="DT568" s="375"/>
      <c r="DU568" s="375"/>
      <c r="DV568" s="375"/>
      <c r="DW568" s="375"/>
      <c r="DX568" s="375"/>
      <c r="DY568" s="375"/>
      <c r="DZ568" s="376"/>
      <c r="EA568" s="58"/>
      <c r="EB568" s="58"/>
    </row>
    <row r="569" spans="1:195" ht="18.75" customHeight="1" x14ac:dyDescent="0.4">
      <c r="A569" s="127"/>
      <c r="B569" s="127"/>
      <c r="C569" s="59"/>
      <c r="D569" s="127"/>
      <c r="E569" s="127"/>
      <c r="F569" s="127"/>
      <c r="G569" s="127"/>
      <c r="H569" s="127"/>
      <c r="I569" s="127"/>
      <c r="J569" s="127"/>
      <c r="K569" s="127"/>
      <c r="L569" s="127"/>
      <c r="M569" s="59"/>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7"/>
      <c r="AL569" s="127"/>
      <c r="AM569" s="127"/>
      <c r="AN569" s="127"/>
      <c r="AO569" s="127"/>
      <c r="AP569" s="127"/>
      <c r="AQ569" s="127"/>
      <c r="AR569" s="127"/>
      <c r="AS569" s="127"/>
      <c r="AT569" s="127"/>
      <c r="AU569" s="127"/>
      <c r="AV569" s="127"/>
      <c r="AW569" s="127"/>
      <c r="AX569" s="127"/>
      <c r="AY569" s="127"/>
      <c r="AZ569" s="127"/>
      <c r="BA569" s="127"/>
      <c r="BB569" s="127"/>
      <c r="BC569" s="127"/>
      <c r="BD569" s="127"/>
      <c r="BE569" s="127"/>
      <c r="BF569" s="127"/>
      <c r="BG569" s="127"/>
      <c r="BH569" s="127"/>
      <c r="BI569" s="127"/>
      <c r="BJ569" s="127"/>
      <c r="BK569" s="127"/>
      <c r="BL569" s="127"/>
      <c r="BM569" s="127"/>
      <c r="BN569" s="127"/>
      <c r="BO569" s="127"/>
      <c r="BP569" s="127"/>
      <c r="BQ569" s="272"/>
      <c r="BR569" s="127"/>
      <c r="BS569" s="127"/>
      <c r="BT569" s="127"/>
      <c r="BU569" s="127"/>
      <c r="BV569" s="127"/>
      <c r="BW569" s="127"/>
      <c r="BX569" s="127"/>
      <c r="BY569" s="127"/>
      <c r="BZ569" s="127"/>
      <c r="CA569" s="127"/>
      <c r="CB569" s="127"/>
      <c r="CC569" s="127"/>
      <c r="CD569" s="127"/>
      <c r="CE569" s="127"/>
      <c r="CF569" s="127"/>
      <c r="CG569" s="127"/>
      <c r="CH569" s="127"/>
      <c r="CI569" s="127"/>
      <c r="CJ569" s="127"/>
      <c r="CK569" s="127"/>
      <c r="CL569" s="127"/>
      <c r="CM569" s="127"/>
      <c r="CN569" s="127"/>
      <c r="CO569" s="127"/>
      <c r="CP569" s="127"/>
      <c r="CQ569" s="127"/>
      <c r="CR569" s="127"/>
      <c r="CS569" s="127"/>
      <c r="CT569" s="127"/>
      <c r="CU569" s="127"/>
      <c r="CV569" s="127"/>
      <c r="CW569" s="127"/>
      <c r="CX569" s="127"/>
      <c r="CY569" s="127"/>
      <c r="CZ569" s="127"/>
      <c r="DA569" s="127"/>
      <c r="DB569" s="127"/>
      <c r="DC569" s="127"/>
      <c r="DD569" s="127"/>
      <c r="DE569" s="127"/>
      <c r="DF569" s="127"/>
      <c r="DG569" s="127"/>
      <c r="DH569" s="127"/>
      <c r="DI569" s="127"/>
      <c r="DJ569" s="127"/>
      <c r="DK569" s="127"/>
      <c r="DL569" s="127"/>
      <c r="DM569" s="127"/>
      <c r="DN569" s="127"/>
      <c r="DO569" s="127"/>
      <c r="DP569" s="127"/>
      <c r="DQ569" s="127"/>
      <c r="DR569" s="127"/>
      <c r="DS569" s="127"/>
      <c r="DT569" s="127"/>
      <c r="DU569" s="127"/>
      <c r="DV569" s="127"/>
      <c r="DW569" s="127"/>
      <c r="DX569" s="127"/>
      <c r="DY569" s="127"/>
      <c r="DZ569" s="127"/>
      <c r="EA569" s="127"/>
      <c r="EB569" s="127"/>
    </row>
    <row r="570" spans="1:195" ht="18.75" customHeight="1" x14ac:dyDescent="0.4">
      <c r="A570" s="127"/>
      <c r="B570" s="127"/>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7"/>
      <c r="AL570" s="127"/>
      <c r="AM570" s="127"/>
      <c r="AN570" s="127"/>
      <c r="AO570" s="127"/>
      <c r="AP570" s="127"/>
      <c r="AQ570" s="127"/>
      <c r="AR570" s="127"/>
      <c r="AS570" s="127"/>
      <c r="AT570" s="127"/>
      <c r="AU570" s="127"/>
      <c r="AV570" s="127"/>
      <c r="AW570" s="127"/>
      <c r="AX570" s="127"/>
      <c r="AY570" s="127"/>
      <c r="AZ570" s="127"/>
      <c r="BA570" s="127"/>
      <c r="BB570" s="127"/>
      <c r="BC570" s="127"/>
      <c r="BD570" s="127"/>
      <c r="BE570" s="127"/>
      <c r="BF570" s="127"/>
      <c r="BG570" s="127"/>
      <c r="BH570" s="127"/>
      <c r="BI570" s="127"/>
      <c r="BJ570" s="127"/>
      <c r="BK570" s="127"/>
      <c r="BL570" s="127"/>
      <c r="BM570" s="127"/>
      <c r="BN570" s="127"/>
      <c r="BO570" s="127"/>
      <c r="BP570" s="127"/>
      <c r="BQ570" s="127"/>
      <c r="BR570" s="127"/>
      <c r="BS570" s="127"/>
      <c r="BT570" s="127"/>
      <c r="BU570" s="127"/>
      <c r="BV570" s="127"/>
      <c r="BW570" s="127"/>
      <c r="BX570" s="127"/>
      <c r="BY570" s="127"/>
      <c r="BZ570" s="127"/>
      <c r="CA570" s="127"/>
      <c r="CB570" s="127"/>
      <c r="CC570" s="127"/>
      <c r="CD570" s="127"/>
      <c r="CE570" s="127"/>
      <c r="CF570" s="127"/>
      <c r="CG570" s="127"/>
      <c r="CH570" s="127"/>
      <c r="CI570" s="127"/>
      <c r="CJ570" s="127"/>
      <c r="CK570" s="127"/>
      <c r="CL570" s="127"/>
      <c r="CM570" s="127"/>
      <c r="CN570" s="127"/>
      <c r="CO570" s="127"/>
      <c r="CP570" s="127"/>
      <c r="CQ570" s="127"/>
      <c r="CR570" s="127"/>
      <c r="CS570" s="127"/>
      <c r="CT570" s="127"/>
      <c r="CU570" s="127"/>
      <c r="CV570" s="127"/>
      <c r="CW570" s="127"/>
      <c r="CX570" s="127"/>
      <c r="CY570" s="127"/>
      <c r="CZ570" s="127"/>
      <c r="DA570" s="127"/>
      <c r="DB570" s="127"/>
      <c r="DC570" s="127"/>
      <c r="DD570" s="127"/>
      <c r="DE570" s="127"/>
      <c r="DF570" s="127"/>
      <c r="DG570" s="127"/>
      <c r="DH570" s="127"/>
      <c r="DI570" s="127"/>
      <c r="DJ570" s="127"/>
      <c r="DK570" s="127"/>
      <c r="DL570" s="127"/>
      <c r="DM570" s="127"/>
      <c r="DN570" s="127"/>
      <c r="DO570" s="127"/>
      <c r="DP570" s="127"/>
      <c r="DQ570" s="127"/>
      <c r="DR570" s="127"/>
      <c r="DS570" s="127"/>
      <c r="DT570" s="127"/>
      <c r="DU570" s="127"/>
      <c r="DV570" s="127"/>
      <c r="DW570" s="127"/>
      <c r="DX570" s="127"/>
      <c r="DY570" s="127"/>
      <c r="DZ570" s="127"/>
      <c r="EA570" s="127"/>
      <c r="EB570" s="127"/>
    </row>
    <row r="571" spans="1:195" s="236" customFormat="1" ht="18.75" customHeight="1" x14ac:dyDescent="0.4">
      <c r="A571" s="127"/>
      <c r="B571" s="127"/>
      <c r="C571" s="128" t="s">
        <v>130</v>
      </c>
      <c r="D571" s="59"/>
      <c r="E571" s="127"/>
      <c r="F571" s="127"/>
      <c r="G571" s="127"/>
      <c r="H571" s="127"/>
      <c r="I571" s="127"/>
      <c r="J571" s="127"/>
      <c r="K571" s="127"/>
      <c r="L571" s="127"/>
      <c r="M571" s="129"/>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c r="AT571" s="127"/>
      <c r="AU571" s="127"/>
      <c r="AV571" s="127"/>
      <c r="AW571" s="127"/>
      <c r="AX571" s="127"/>
      <c r="AY571" s="127"/>
      <c r="AZ571" s="127"/>
      <c r="BA571" s="127"/>
      <c r="BB571" s="127"/>
      <c r="BC571" s="127"/>
      <c r="BD571" s="127"/>
      <c r="BE571" s="127"/>
      <c r="BF571" s="127"/>
      <c r="BG571" s="127"/>
      <c r="BH571" s="127"/>
      <c r="BI571" s="127"/>
      <c r="BJ571" s="127"/>
      <c r="BK571" s="127"/>
      <c r="BL571" s="127"/>
      <c r="BM571" s="127"/>
      <c r="BN571" s="127"/>
      <c r="BO571" s="127"/>
      <c r="BP571" s="127"/>
      <c r="BQ571" s="128" t="s">
        <v>130</v>
      </c>
      <c r="BR571" s="59"/>
      <c r="BS571" s="127"/>
      <c r="BT571" s="127"/>
      <c r="BU571" s="127"/>
      <c r="BV571" s="127"/>
      <c r="BW571" s="127"/>
      <c r="BX571" s="127"/>
      <c r="BY571" s="127"/>
      <c r="BZ571" s="127"/>
      <c r="CA571" s="129"/>
      <c r="CB571" s="127"/>
      <c r="CC571" s="127"/>
      <c r="CD571" s="127"/>
      <c r="CE571" s="127"/>
      <c r="CF571" s="127"/>
      <c r="CG571" s="127"/>
      <c r="CH571" s="127"/>
      <c r="CI571" s="127"/>
      <c r="CJ571" s="127"/>
      <c r="CK571" s="127"/>
      <c r="CL571" s="127"/>
      <c r="CM571" s="127"/>
      <c r="CN571" s="127"/>
      <c r="CO571" s="127"/>
      <c r="CP571" s="127"/>
      <c r="CQ571" s="127"/>
      <c r="CR571" s="127"/>
      <c r="CS571" s="127"/>
      <c r="CT571" s="127"/>
      <c r="CU571" s="127"/>
      <c r="CV571" s="127"/>
      <c r="CW571" s="127"/>
      <c r="CX571" s="127"/>
      <c r="CY571" s="127"/>
      <c r="CZ571" s="127"/>
      <c r="DA571" s="127"/>
      <c r="DB571" s="127"/>
      <c r="DC571" s="127"/>
      <c r="DD571" s="127"/>
      <c r="DE571" s="127"/>
      <c r="DF571" s="127"/>
      <c r="DG571" s="127"/>
      <c r="DH571" s="127"/>
      <c r="DI571" s="127"/>
      <c r="DJ571" s="127"/>
      <c r="DK571" s="127"/>
      <c r="DL571" s="127"/>
      <c r="DM571" s="127"/>
      <c r="DN571" s="127"/>
      <c r="DO571" s="127"/>
      <c r="DP571" s="127"/>
      <c r="DQ571" s="127"/>
      <c r="DR571" s="127"/>
      <c r="DS571" s="127"/>
      <c r="DT571" s="127"/>
      <c r="DU571" s="127"/>
      <c r="DV571" s="127"/>
      <c r="DW571" s="127"/>
      <c r="DX571" s="127"/>
      <c r="DY571" s="127"/>
      <c r="DZ571" s="127"/>
      <c r="EA571" s="127"/>
      <c r="EB571" s="127"/>
      <c r="EC571" s="58"/>
      <c r="ED571" s="187"/>
      <c r="EE571" s="206"/>
      <c r="EF571" s="206"/>
      <c r="EG571" s="206"/>
      <c r="EH571" s="206"/>
      <c r="EI571" s="206"/>
      <c r="EJ571" s="206"/>
      <c r="EK571" s="206"/>
      <c r="EL571" s="206"/>
      <c r="EM571" s="206"/>
      <c r="EN571" s="206"/>
      <c r="EO571" s="206"/>
      <c r="EP571" s="206"/>
      <c r="EQ571" s="206"/>
      <c r="ER571" s="206"/>
      <c r="ES571" s="206"/>
      <c r="ET571" s="206"/>
      <c r="EU571" s="206"/>
      <c r="EV571" s="206"/>
      <c r="EW571" s="206"/>
      <c r="EX571" s="206"/>
      <c r="EY571" s="206"/>
      <c r="EZ571" s="206"/>
      <c r="FA571" s="206"/>
      <c r="FB571" s="206"/>
      <c r="FC571" s="206"/>
      <c r="FD571" s="206"/>
      <c r="FE571" s="206"/>
      <c r="FF571" s="206"/>
      <c r="FG571" s="206"/>
      <c r="FH571" s="206"/>
      <c r="FI571" s="206"/>
      <c r="FJ571" s="206"/>
      <c r="FK571" s="206"/>
      <c r="FL571" s="206"/>
      <c r="FM571" s="206"/>
      <c r="FN571" s="206"/>
      <c r="FO571" s="206"/>
      <c r="FP571" s="206"/>
      <c r="FQ571" s="206"/>
      <c r="FR571" s="206"/>
      <c r="FS571" s="206"/>
      <c r="FT571" s="206"/>
      <c r="FU571" s="206"/>
      <c r="FV571" s="206"/>
      <c r="FW571" s="206"/>
      <c r="FX571" s="206"/>
      <c r="FY571" s="206"/>
      <c r="FZ571" s="206"/>
      <c r="GA571" s="206"/>
      <c r="GB571" s="206"/>
      <c r="GC571" s="206"/>
      <c r="GD571" s="206"/>
      <c r="GE571" s="206"/>
      <c r="GF571" s="206"/>
      <c r="GG571" s="206"/>
      <c r="GH571" s="206"/>
      <c r="GI571" s="206"/>
      <c r="GJ571" s="206"/>
      <c r="GK571" s="206"/>
      <c r="GL571" s="206"/>
      <c r="GM571" s="206"/>
    </row>
    <row r="572" spans="1:195" s="236" customFormat="1" ht="18.75" customHeight="1" x14ac:dyDescent="0.4">
      <c r="A572" s="127"/>
      <c r="B572" s="127"/>
      <c r="C572" s="58"/>
      <c r="D572" s="58"/>
      <c r="E572" s="58"/>
      <c r="F572" s="58"/>
      <c r="G572" s="58"/>
      <c r="H572" s="58"/>
      <c r="I572" s="58"/>
      <c r="J572" s="58"/>
      <c r="K572" s="58"/>
      <c r="L572" s="58"/>
      <c r="M572" s="58"/>
      <c r="N572" s="58"/>
      <c r="O572" s="58"/>
      <c r="P572" s="58"/>
      <c r="Q572" s="58"/>
      <c r="R572" s="58"/>
      <c r="S572" s="58"/>
      <c r="T572" s="58"/>
      <c r="U572" s="58"/>
      <c r="V572" s="273"/>
      <c r="W572" s="273"/>
      <c r="X572" s="273"/>
      <c r="Y572" s="58"/>
      <c r="Z572" s="58"/>
      <c r="AA572" s="58"/>
      <c r="AB572" s="58"/>
      <c r="AC572" s="58"/>
      <c r="AD572" s="58"/>
      <c r="AE572" s="58"/>
      <c r="AF572" s="58"/>
      <c r="AG572" s="58"/>
      <c r="AH572" s="58"/>
      <c r="AI572" s="58"/>
      <c r="AJ572" s="58"/>
      <c r="AK572" s="58"/>
      <c r="AL572" s="58"/>
      <c r="AM572" s="58"/>
      <c r="AN572" s="58"/>
      <c r="AO572" s="58"/>
      <c r="AP572" s="58"/>
      <c r="AQ572" s="58"/>
      <c r="AR572" s="58"/>
      <c r="AS572" s="58"/>
      <c r="AT572" s="59"/>
      <c r="AU572" s="58"/>
      <c r="AV572" s="58"/>
      <c r="AW572" s="58"/>
      <c r="AX572" s="58"/>
      <c r="AY572" s="58"/>
      <c r="AZ572" s="58"/>
      <c r="BA572" s="58"/>
      <c r="BB572" s="58"/>
      <c r="BC572" s="58"/>
      <c r="BD572" s="58"/>
      <c r="BE572" s="58"/>
      <c r="BF572" s="58"/>
      <c r="BG572" s="58"/>
      <c r="BH572" s="58"/>
      <c r="BI572" s="58"/>
      <c r="BJ572" s="58"/>
      <c r="BK572" s="58"/>
      <c r="BL572" s="58"/>
      <c r="BM572" s="127"/>
      <c r="BN572" s="127"/>
      <c r="BO572" s="127"/>
      <c r="BP572" s="127"/>
      <c r="BQ572" s="127"/>
      <c r="BR572" s="127"/>
      <c r="BS572" s="127"/>
      <c r="BT572" s="127"/>
      <c r="BU572" s="127"/>
      <c r="BV572" s="127"/>
      <c r="BW572" s="127"/>
      <c r="BX572" s="127"/>
      <c r="BY572" s="127"/>
      <c r="BZ572" s="127"/>
      <c r="CA572" s="127"/>
      <c r="CB572" s="127"/>
      <c r="CC572" s="127"/>
      <c r="CD572" s="127"/>
      <c r="CE572" s="127"/>
      <c r="CF572" s="127"/>
      <c r="CG572" s="127"/>
      <c r="CH572" s="127"/>
      <c r="CI572" s="127"/>
      <c r="CJ572" s="127"/>
      <c r="CK572" s="127"/>
      <c r="CL572" s="127"/>
      <c r="CM572" s="127"/>
      <c r="CN572" s="127"/>
      <c r="CO572" s="127"/>
      <c r="CP572" s="127"/>
      <c r="CQ572" s="127"/>
      <c r="CR572" s="127"/>
      <c r="CS572" s="127"/>
      <c r="CT572" s="127"/>
      <c r="CU572" s="127"/>
      <c r="CV572" s="127"/>
      <c r="CW572" s="127"/>
      <c r="CX572" s="127"/>
      <c r="CY572" s="127"/>
      <c r="CZ572" s="127"/>
      <c r="DA572" s="127"/>
      <c r="DB572" s="127"/>
      <c r="DC572" s="127"/>
      <c r="DD572" s="127"/>
      <c r="DE572" s="127"/>
      <c r="DF572" s="127"/>
      <c r="DG572" s="127"/>
      <c r="DH572" s="127"/>
      <c r="DI572" s="127"/>
      <c r="DJ572" s="127"/>
      <c r="DK572" s="127"/>
      <c r="DL572" s="127"/>
      <c r="DM572" s="127"/>
      <c r="DN572" s="127"/>
      <c r="DO572" s="127"/>
      <c r="DP572" s="127"/>
      <c r="DQ572" s="127"/>
      <c r="DR572" s="127"/>
      <c r="DS572" s="127"/>
      <c r="DT572" s="127"/>
      <c r="DU572" s="127"/>
      <c r="DV572" s="127"/>
      <c r="DW572" s="127"/>
      <c r="DX572" s="127"/>
      <c r="DY572" s="127"/>
      <c r="DZ572" s="127"/>
      <c r="EA572" s="127"/>
      <c r="EB572" s="127"/>
      <c r="EC572" s="58"/>
      <c r="ED572" s="187"/>
      <c r="EE572" s="206"/>
      <c r="EF572" s="206"/>
      <c r="EG572" s="206"/>
      <c r="EH572" s="206"/>
      <c r="EI572" s="206"/>
      <c r="EJ572" s="206"/>
      <c r="EK572" s="206"/>
      <c r="EL572" s="206"/>
      <c r="EM572" s="206"/>
      <c r="EN572" s="206"/>
      <c r="EO572" s="206"/>
      <c r="EP572" s="206"/>
      <c r="EQ572" s="206"/>
      <c r="ER572" s="206"/>
      <c r="ES572" s="206"/>
      <c r="ET572" s="206"/>
      <c r="EU572" s="206"/>
      <c r="EV572" s="206"/>
      <c r="EW572" s="206"/>
      <c r="EX572" s="206"/>
      <c r="EY572" s="206"/>
      <c r="EZ572" s="206"/>
      <c r="FA572" s="206"/>
      <c r="FB572" s="206"/>
      <c r="FC572" s="206"/>
      <c r="FD572" s="206"/>
      <c r="FE572" s="206"/>
      <c r="FF572" s="206"/>
      <c r="FG572" s="206"/>
      <c r="FH572" s="206"/>
      <c r="FI572" s="206"/>
      <c r="FJ572" s="206"/>
      <c r="FK572" s="206"/>
      <c r="FL572" s="206"/>
      <c r="FM572" s="206"/>
      <c r="FN572" s="206"/>
      <c r="FO572" s="206"/>
      <c r="FP572" s="206"/>
      <c r="FQ572" s="206"/>
      <c r="FR572" s="206"/>
      <c r="FS572" s="206"/>
      <c r="FT572" s="206"/>
      <c r="FU572" s="206"/>
      <c r="FV572" s="206"/>
      <c r="FW572" s="206"/>
      <c r="FX572" s="206"/>
      <c r="FY572" s="206"/>
      <c r="FZ572" s="206"/>
      <c r="GA572" s="206"/>
      <c r="GB572" s="206"/>
      <c r="GC572" s="206"/>
      <c r="GD572" s="206"/>
      <c r="GE572" s="206"/>
      <c r="GF572" s="206"/>
      <c r="GG572" s="206"/>
      <c r="GH572" s="206"/>
      <c r="GI572" s="206"/>
      <c r="GJ572" s="206"/>
      <c r="GK572" s="206"/>
      <c r="GL572" s="206"/>
      <c r="GM572" s="206"/>
    </row>
    <row r="573" spans="1:195" s="236" customFormat="1" ht="18.75" customHeight="1" x14ac:dyDescent="0.4">
      <c r="A573" s="127"/>
      <c r="B573" s="127"/>
      <c r="C573" s="58"/>
      <c r="D573" s="58"/>
      <c r="E573" s="58"/>
      <c r="F573" s="58"/>
      <c r="G573" s="58"/>
      <c r="H573" s="58"/>
      <c r="I573" s="58"/>
      <c r="J573" s="58"/>
      <c r="K573" s="58"/>
      <c r="L573" s="58"/>
      <c r="M573" s="58"/>
      <c r="N573" s="58"/>
      <c r="O573" s="58"/>
      <c r="P573" s="58"/>
      <c r="Q573" s="58"/>
      <c r="R573" s="58"/>
      <c r="S573" s="58"/>
      <c r="T573" s="58"/>
      <c r="U573" s="58"/>
      <c r="V573" s="273"/>
      <c r="W573" s="273"/>
      <c r="X573" s="273"/>
      <c r="Y573" s="58"/>
      <c r="Z573" s="58"/>
      <c r="AA573" s="58"/>
      <c r="AB573" s="58"/>
      <c r="AC573" s="58"/>
      <c r="AD573" s="58"/>
      <c r="AE573" s="58"/>
      <c r="AF573" s="58"/>
      <c r="AG573" s="58"/>
      <c r="AH573" s="58"/>
      <c r="AI573" s="58"/>
      <c r="AJ573" s="58"/>
      <c r="AK573" s="58"/>
      <c r="AL573" s="58"/>
      <c r="AM573" s="58"/>
      <c r="AN573" s="58"/>
      <c r="AO573" s="58"/>
      <c r="AP573" s="58"/>
      <c r="AQ573" s="58"/>
      <c r="AR573" s="58"/>
      <c r="AS573" s="58"/>
      <c r="AT573" s="58"/>
      <c r="AU573" s="58"/>
      <c r="AV573" s="58"/>
      <c r="AW573" s="58"/>
      <c r="AX573" s="58"/>
      <c r="AY573" s="58"/>
      <c r="AZ573" s="58"/>
      <c r="BA573" s="58"/>
      <c r="BB573" s="58"/>
      <c r="BC573" s="58"/>
      <c r="BD573" s="58"/>
      <c r="BE573" s="58"/>
      <c r="BF573" s="58"/>
      <c r="BG573" s="58"/>
      <c r="BH573" s="58"/>
      <c r="BI573" s="58"/>
      <c r="BJ573" s="58"/>
      <c r="BK573" s="58"/>
      <c r="BL573" s="58"/>
      <c r="BM573" s="130"/>
      <c r="BN573" s="127"/>
      <c r="BO573" s="127"/>
      <c r="BP573" s="127"/>
      <c r="BQ573" s="127"/>
      <c r="BR573" s="481"/>
      <c r="BS573" s="482"/>
      <c r="BT573" s="483"/>
      <c r="BU573" s="487" t="s">
        <v>43</v>
      </c>
      <c r="BV573" s="488"/>
      <c r="BW573" s="488"/>
      <c r="BX573" s="488"/>
      <c r="BY573" s="488"/>
      <c r="BZ573" s="488"/>
      <c r="CA573" s="488"/>
      <c r="CB573" s="488"/>
      <c r="CC573" s="488"/>
      <c r="CD573" s="488"/>
      <c r="CE573" s="488"/>
      <c r="CF573" s="488"/>
      <c r="CG573" s="488"/>
      <c r="CH573" s="488"/>
      <c r="CI573" s="488"/>
      <c r="CJ573" s="488"/>
      <c r="CK573" s="488"/>
      <c r="CL573" s="488"/>
      <c r="CM573" s="488"/>
      <c r="CN573" s="480" t="s">
        <v>265</v>
      </c>
      <c r="CO573" s="480"/>
      <c r="CP573" s="480"/>
      <c r="CQ573" s="480"/>
      <c r="CR573" s="480"/>
      <c r="CS573" s="480"/>
      <c r="CT573" s="480"/>
      <c r="CU573" s="480"/>
      <c r="CV573" s="480"/>
      <c r="CW573" s="480"/>
      <c r="CX573" s="480"/>
      <c r="CY573" s="480"/>
      <c r="CZ573" s="480"/>
      <c r="DA573" s="480"/>
      <c r="DB573" s="480"/>
      <c r="DC573" s="480"/>
      <c r="DD573" s="480"/>
      <c r="DE573" s="480"/>
      <c r="DF573" s="480"/>
      <c r="DG573" s="480"/>
      <c r="DH573" s="480"/>
      <c r="DI573" s="480"/>
      <c r="DJ573" s="480"/>
      <c r="DK573" s="480"/>
      <c r="DL573" s="480"/>
      <c r="DM573" s="480"/>
      <c r="DN573" s="480"/>
      <c r="DO573" s="480" t="s">
        <v>266</v>
      </c>
      <c r="DP573" s="480"/>
      <c r="DQ573" s="480"/>
      <c r="DR573" s="480"/>
      <c r="DS573" s="480"/>
      <c r="DT573" s="480"/>
      <c r="DU573" s="480"/>
      <c r="DV573" s="480"/>
      <c r="DW573" s="480"/>
      <c r="DX573" s="480"/>
      <c r="DY573" s="127"/>
      <c r="DZ573" s="127"/>
      <c r="EA573" s="130"/>
      <c r="EB573" s="127"/>
      <c r="EC573" s="127"/>
      <c r="ED573" s="197"/>
      <c r="EE573" s="207"/>
      <c r="EF573" s="206"/>
      <c r="EG573" s="206"/>
      <c r="EH573" s="206"/>
      <c r="EI573" s="206"/>
      <c r="EJ573" s="206"/>
      <c r="EK573" s="206"/>
      <c r="EL573" s="206"/>
      <c r="EM573" s="206"/>
      <c r="EN573" s="206"/>
      <c r="EO573" s="206"/>
      <c r="EP573" s="206"/>
      <c r="EQ573" s="206"/>
      <c r="ER573" s="206"/>
      <c r="ES573" s="206"/>
      <c r="ET573" s="206"/>
      <c r="EU573" s="206"/>
      <c r="EV573" s="206"/>
      <c r="EW573" s="206"/>
      <c r="EX573" s="206"/>
      <c r="EY573" s="206"/>
      <c r="EZ573" s="206"/>
      <c r="FA573" s="206"/>
      <c r="FB573" s="206"/>
      <c r="FC573" s="206"/>
      <c r="FD573" s="206"/>
      <c r="FE573" s="206"/>
      <c r="FF573" s="206"/>
      <c r="FG573" s="206"/>
      <c r="FH573" s="206"/>
      <c r="FI573" s="206"/>
      <c r="FJ573" s="206"/>
      <c r="FK573" s="206"/>
      <c r="FL573" s="206"/>
      <c r="FM573" s="206"/>
      <c r="FN573" s="206"/>
      <c r="FO573" s="206"/>
      <c r="FP573" s="206"/>
      <c r="FQ573" s="206"/>
      <c r="FR573" s="206"/>
      <c r="FS573" s="206"/>
      <c r="FT573" s="206"/>
      <c r="FU573" s="206"/>
      <c r="FV573" s="206"/>
      <c r="FW573" s="206"/>
      <c r="FX573" s="206"/>
      <c r="FY573" s="206"/>
      <c r="FZ573" s="206"/>
      <c r="GA573" s="206"/>
      <c r="GB573" s="206"/>
      <c r="GC573" s="206"/>
      <c r="GD573" s="206"/>
      <c r="GE573" s="206"/>
      <c r="GF573" s="206"/>
      <c r="GG573" s="206"/>
      <c r="GH573" s="206"/>
      <c r="GI573" s="206"/>
      <c r="GJ573" s="206"/>
      <c r="GK573" s="206"/>
      <c r="GL573" s="206"/>
      <c r="GM573" s="206"/>
    </row>
    <row r="574" spans="1:195" s="236" customFormat="1" ht="18.75" customHeight="1" x14ac:dyDescent="0.4">
      <c r="A574" s="127"/>
      <c r="B574" s="127"/>
      <c r="C574" s="58"/>
      <c r="D574" s="58"/>
      <c r="E574" s="58"/>
      <c r="F574" s="58"/>
      <c r="G574" s="58"/>
      <c r="H574" s="58"/>
      <c r="I574" s="58"/>
      <c r="J574" s="58"/>
      <c r="K574" s="58"/>
      <c r="L574" s="58"/>
      <c r="M574" s="58"/>
      <c r="N574" s="58"/>
      <c r="O574" s="58"/>
      <c r="P574" s="58"/>
      <c r="Q574" s="58"/>
      <c r="R574" s="58"/>
      <c r="S574" s="58"/>
      <c r="T574" s="58"/>
      <c r="U574" s="58"/>
      <c r="V574" s="273"/>
      <c r="W574" s="273"/>
      <c r="X574" s="273"/>
      <c r="Y574" s="58"/>
      <c r="Z574" s="58"/>
      <c r="AA574" s="58"/>
      <c r="AB574" s="58"/>
      <c r="AC574" s="58"/>
      <c r="AD574" s="58"/>
      <c r="AE574" s="58"/>
      <c r="AF574" s="58"/>
      <c r="AG574" s="58"/>
      <c r="AH574" s="58"/>
      <c r="AI574" s="58"/>
      <c r="AJ574" s="58"/>
      <c r="AK574" s="58"/>
      <c r="AL574" s="58"/>
      <c r="AM574" s="58"/>
      <c r="AN574" s="58"/>
      <c r="AO574" s="58"/>
      <c r="AP574" s="58"/>
      <c r="AQ574" s="58"/>
      <c r="AR574" s="58"/>
      <c r="AS574" s="58"/>
      <c r="AT574" s="58"/>
      <c r="AU574" s="58"/>
      <c r="AV574" s="58"/>
      <c r="AW574" s="58"/>
      <c r="AX574" s="58"/>
      <c r="AY574" s="58"/>
      <c r="AZ574" s="58"/>
      <c r="BA574" s="58"/>
      <c r="BB574" s="58"/>
      <c r="BC574" s="58"/>
      <c r="BD574" s="58"/>
      <c r="BE574" s="58"/>
      <c r="BF574" s="58"/>
      <c r="BG574" s="58"/>
      <c r="BH574" s="58"/>
      <c r="BI574" s="58"/>
      <c r="BJ574" s="58"/>
      <c r="BK574" s="58"/>
      <c r="BL574" s="58"/>
      <c r="BM574" s="130"/>
      <c r="BN574" s="127"/>
      <c r="BO574" s="127"/>
      <c r="BP574" s="127"/>
      <c r="BQ574" s="127"/>
      <c r="BR574" s="484"/>
      <c r="BS574" s="485"/>
      <c r="BT574" s="486"/>
      <c r="BU574" s="487" t="s">
        <v>81</v>
      </c>
      <c r="BV574" s="488"/>
      <c r="BW574" s="488"/>
      <c r="BX574" s="488"/>
      <c r="BY574" s="488"/>
      <c r="BZ574" s="489"/>
      <c r="CA574" s="487" t="s">
        <v>267</v>
      </c>
      <c r="CB574" s="488"/>
      <c r="CC574" s="489"/>
      <c r="CD574" s="487" t="s">
        <v>268</v>
      </c>
      <c r="CE574" s="488"/>
      <c r="CF574" s="488"/>
      <c r="CG574" s="488"/>
      <c r="CH574" s="488"/>
      <c r="CI574" s="488"/>
      <c r="CJ574" s="488"/>
      <c r="CK574" s="488"/>
      <c r="CL574" s="488"/>
      <c r="CM574" s="489"/>
      <c r="CN574" s="480" t="s">
        <v>81</v>
      </c>
      <c r="CO574" s="480"/>
      <c r="CP574" s="480"/>
      <c r="CQ574" s="480"/>
      <c r="CR574" s="480"/>
      <c r="CS574" s="480"/>
      <c r="CT574" s="480" t="s">
        <v>269</v>
      </c>
      <c r="CU574" s="480"/>
      <c r="CV574" s="480"/>
      <c r="CW574" s="480" t="s">
        <v>72</v>
      </c>
      <c r="CX574" s="480"/>
      <c r="CY574" s="480"/>
      <c r="CZ574" s="480"/>
      <c r="DA574" s="480"/>
      <c r="DB574" s="480"/>
      <c r="DC574" s="480"/>
      <c r="DD574" s="480"/>
      <c r="DE574" s="480" t="s">
        <v>268</v>
      </c>
      <c r="DF574" s="480"/>
      <c r="DG574" s="480"/>
      <c r="DH574" s="480"/>
      <c r="DI574" s="480"/>
      <c r="DJ574" s="480"/>
      <c r="DK574" s="480"/>
      <c r="DL574" s="480"/>
      <c r="DM574" s="480"/>
      <c r="DN574" s="480"/>
      <c r="DO574" s="480" t="s">
        <v>270</v>
      </c>
      <c r="DP574" s="480"/>
      <c r="DQ574" s="480"/>
      <c r="DR574" s="480"/>
      <c r="DS574" s="480"/>
      <c r="DT574" s="480"/>
      <c r="DU574" s="480"/>
      <c r="DV574" s="480"/>
      <c r="DW574" s="480"/>
      <c r="DX574" s="480"/>
      <c r="DY574" s="127"/>
      <c r="DZ574" s="130"/>
      <c r="EA574" s="130"/>
      <c r="EB574" s="127"/>
      <c r="EC574" s="127"/>
      <c r="ED574" s="197"/>
      <c r="EE574" s="207"/>
      <c r="EF574" s="206"/>
      <c r="EG574" s="206"/>
      <c r="EH574" s="206"/>
      <c r="EI574" s="206"/>
      <c r="EJ574" s="206"/>
      <c r="EK574" s="206"/>
      <c r="EL574" s="206"/>
      <c r="EM574" s="206"/>
      <c r="EN574" s="206"/>
      <c r="EO574" s="206"/>
      <c r="EP574" s="206"/>
      <c r="EQ574" s="206"/>
      <c r="ER574" s="206"/>
      <c r="ES574" s="206"/>
      <c r="ET574" s="206"/>
      <c r="EU574" s="206"/>
      <c r="EV574" s="206"/>
      <c r="EW574" s="206"/>
      <c r="EX574" s="206"/>
      <c r="EY574" s="206"/>
      <c r="EZ574" s="206"/>
      <c r="FA574" s="206"/>
      <c r="FB574" s="206"/>
      <c r="FC574" s="206"/>
      <c r="FD574" s="206"/>
      <c r="FE574" s="206"/>
      <c r="FF574" s="206"/>
      <c r="FG574" s="206"/>
      <c r="FH574" s="206"/>
      <c r="FI574" s="206"/>
      <c r="FJ574" s="206"/>
      <c r="FK574" s="206"/>
      <c r="FL574" s="206"/>
      <c r="FM574" s="206"/>
      <c r="FN574" s="206"/>
      <c r="FO574" s="206"/>
      <c r="FP574" s="206"/>
      <c r="FQ574" s="206"/>
      <c r="FR574" s="206"/>
      <c r="FS574" s="206"/>
      <c r="FT574" s="206"/>
      <c r="FU574" s="206"/>
      <c r="FV574" s="206"/>
      <c r="FW574" s="206"/>
      <c r="FX574" s="206"/>
      <c r="FY574" s="206"/>
      <c r="FZ574" s="206"/>
      <c r="GA574" s="206"/>
      <c r="GB574" s="206"/>
      <c r="GC574" s="206"/>
      <c r="GD574" s="206"/>
      <c r="GE574" s="206"/>
      <c r="GF574" s="206"/>
      <c r="GG574" s="206"/>
      <c r="GH574" s="206"/>
      <c r="GI574" s="206"/>
      <c r="GJ574" s="206"/>
      <c r="GK574" s="206"/>
      <c r="GL574" s="206"/>
      <c r="GM574" s="206"/>
    </row>
    <row r="575" spans="1:195" s="236" customFormat="1" ht="18.75" customHeight="1" x14ac:dyDescent="0.4">
      <c r="A575" s="127"/>
      <c r="B575" s="127"/>
      <c r="C575" s="58"/>
      <c r="D575" s="58"/>
      <c r="E575" s="58"/>
      <c r="F575" s="58"/>
      <c r="G575" s="58"/>
      <c r="H575" s="58"/>
      <c r="I575" s="58"/>
      <c r="J575" s="58"/>
      <c r="K575" s="58"/>
      <c r="L575" s="58"/>
      <c r="M575" s="58"/>
      <c r="N575" s="58"/>
      <c r="O575" s="58"/>
      <c r="P575" s="58"/>
      <c r="Q575" s="58"/>
      <c r="R575" s="58"/>
      <c r="S575" s="58"/>
      <c r="T575" s="58"/>
      <c r="U575" s="58"/>
      <c r="V575" s="273"/>
      <c r="W575" s="273"/>
      <c r="X575" s="273"/>
      <c r="Y575" s="58"/>
      <c r="Z575" s="58"/>
      <c r="AA575" s="58"/>
      <c r="AB575" s="58"/>
      <c r="AC575" s="58"/>
      <c r="AD575" s="58"/>
      <c r="AE575" s="58"/>
      <c r="AF575" s="58"/>
      <c r="AG575" s="58"/>
      <c r="AH575" s="58"/>
      <c r="AI575" s="58"/>
      <c r="AJ575" s="58"/>
      <c r="AK575" s="58"/>
      <c r="AL575" s="58"/>
      <c r="AM575" s="58"/>
      <c r="AN575" s="58"/>
      <c r="AO575" s="58"/>
      <c r="AP575" s="58"/>
      <c r="AQ575" s="58"/>
      <c r="AR575" s="58"/>
      <c r="AS575" s="58"/>
      <c r="AT575" s="58"/>
      <c r="AU575" s="58"/>
      <c r="AV575" s="58"/>
      <c r="AW575" s="58"/>
      <c r="AX575" s="58"/>
      <c r="AY575" s="58"/>
      <c r="AZ575" s="58"/>
      <c r="BA575" s="58"/>
      <c r="BB575" s="58"/>
      <c r="BC575" s="58"/>
      <c r="BD575" s="58"/>
      <c r="BE575" s="58"/>
      <c r="BF575" s="58"/>
      <c r="BG575" s="58"/>
      <c r="BH575" s="58"/>
      <c r="BI575" s="58"/>
      <c r="BJ575" s="58"/>
      <c r="BK575" s="58"/>
      <c r="BL575" s="58"/>
      <c r="BM575" s="127"/>
      <c r="BN575" s="127"/>
      <c r="BO575" s="127"/>
      <c r="BP575" s="127"/>
      <c r="BQ575" s="127"/>
      <c r="BR575" s="477">
        <v>1</v>
      </c>
      <c r="BS575" s="478"/>
      <c r="BT575" s="479"/>
      <c r="BU575" s="474" t="s">
        <v>271</v>
      </c>
      <c r="BV575" s="475"/>
      <c r="BW575" s="475"/>
      <c r="BX575" s="475"/>
      <c r="BY575" s="475"/>
      <c r="BZ575" s="476"/>
      <c r="CA575" s="474">
        <v>84</v>
      </c>
      <c r="CB575" s="475"/>
      <c r="CC575" s="476"/>
      <c r="CD575" s="474" t="s">
        <v>429</v>
      </c>
      <c r="CE575" s="475"/>
      <c r="CF575" s="475"/>
      <c r="CG575" s="475"/>
      <c r="CH575" s="475"/>
      <c r="CI575" s="475"/>
      <c r="CJ575" s="475"/>
      <c r="CK575" s="475"/>
      <c r="CL575" s="475"/>
      <c r="CM575" s="476"/>
      <c r="CN575" s="474" t="s">
        <v>430</v>
      </c>
      <c r="CO575" s="475"/>
      <c r="CP575" s="475"/>
      <c r="CQ575" s="475"/>
      <c r="CR575" s="475"/>
      <c r="CS575" s="476"/>
      <c r="CT575" s="474" t="s">
        <v>431</v>
      </c>
      <c r="CU575" s="475"/>
      <c r="CV575" s="476"/>
      <c r="CW575" s="474" t="s">
        <v>432</v>
      </c>
      <c r="CX575" s="475"/>
      <c r="CY575" s="475"/>
      <c r="CZ575" s="475"/>
      <c r="DA575" s="475"/>
      <c r="DB575" s="475"/>
      <c r="DC575" s="475"/>
      <c r="DD575" s="476"/>
      <c r="DE575" s="474" t="s">
        <v>429</v>
      </c>
      <c r="DF575" s="475"/>
      <c r="DG575" s="475"/>
      <c r="DH575" s="475"/>
      <c r="DI575" s="475"/>
      <c r="DJ575" s="475"/>
      <c r="DK575" s="475"/>
      <c r="DL575" s="475"/>
      <c r="DM575" s="475"/>
      <c r="DN575" s="476"/>
      <c r="DO575" s="474" t="s">
        <v>433</v>
      </c>
      <c r="DP575" s="475"/>
      <c r="DQ575" s="475"/>
      <c r="DR575" s="475"/>
      <c r="DS575" s="475"/>
      <c r="DT575" s="475"/>
      <c r="DU575" s="475"/>
      <c r="DV575" s="475"/>
      <c r="DW575" s="475"/>
      <c r="DX575" s="476"/>
      <c r="DY575" s="127"/>
      <c r="DZ575" s="127"/>
      <c r="EA575" s="127"/>
      <c r="EB575" s="127"/>
      <c r="EC575" s="127"/>
      <c r="ED575" s="197"/>
      <c r="EE575" s="207"/>
      <c r="EF575" s="206"/>
      <c r="EG575" s="206"/>
      <c r="EH575" s="206"/>
      <c r="EI575" s="206"/>
      <c r="EJ575" s="206"/>
      <c r="EK575" s="206"/>
      <c r="EL575" s="206"/>
      <c r="EM575" s="206"/>
      <c r="EN575" s="206"/>
      <c r="EO575" s="206"/>
      <c r="EP575" s="206"/>
      <c r="EQ575" s="206"/>
      <c r="ER575" s="206"/>
      <c r="ES575" s="206"/>
      <c r="ET575" s="206"/>
      <c r="EU575" s="206"/>
      <c r="EV575" s="206"/>
      <c r="EW575" s="206"/>
      <c r="EX575" s="206"/>
      <c r="EY575" s="206"/>
      <c r="EZ575" s="206"/>
      <c r="FA575" s="206"/>
      <c r="FB575" s="206"/>
      <c r="FC575" s="206"/>
      <c r="FD575" s="206"/>
      <c r="FE575" s="206"/>
      <c r="FF575" s="206"/>
      <c r="FG575" s="206"/>
      <c r="FH575" s="206"/>
      <c r="FI575" s="206"/>
      <c r="FJ575" s="206"/>
      <c r="FK575" s="206"/>
      <c r="FL575" s="206"/>
      <c r="FM575" s="206"/>
      <c r="FN575" s="206"/>
      <c r="FO575" s="206"/>
      <c r="FP575" s="206"/>
      <c r="FQ575" s="206"/>
      <c r="FR575" s="206"/>
      <c r="FS575" s="206"/>
      <c r="FT575" s="206"/>
      <c r="FU575" s="206"/>
      <c r="FV575" s="206"/>
      <c r="FW575" s="206"/>
      <c r="FX575" s="206"/>
      <c r="FY575" s="206"/>
      <c r="FZ575" s="206"/>
      <c r="GA575" s="206"/>
      <c r="GB575" s="206"/>
      <c r="GC575" s="206"/>
      <c r="GD575" s="206"/>
      <c r="GE575" s="206"/>
      <c r="GF575" s="206"/>
      <c r="GG575" s="206"/>
      <c r="GH575" s="206"/>
      <c r="GI575" s="206"/>
      <c r="GJ575" s="206"/>
      <c r="GK575" s="206"/>
      <c r="GL575" s="206"/>
      <c r="GM575" s="206"/>
    </row>
    <row r="576" spans="1:195" s="236" customFormat="1" ht="18.75" customHeight="1" x14ac:dyDescent="0.4">
      <c r="A576" s="127"/>
      <c r="B576" s="127"/>
      <c r="C576" s="58"/>
      <c r="D576" s="58"/>
      <c r="E576" s="58"/>
      <c r="F576" s="58"/>
      <c r="G576" s="58"/>
      <c r="H576" s="58"/>
      <c r="I576" s="58"/>
      <c r="J576" s="58"/>
      <c r="K576" s="58"/>
      <c r="L576" s="58"/>
      <c r="M576" s="58"/>
      <c r="N576" s="58"/>
      <c r="O576" s="58"/>
      <c r="P576" s="58"/>
      <c r="Q576" s="58"/>
      <c r="R576" s="58"/>
      <c r="S576" s="58"/>
      <c r="T576" s="58"/>
      <c r="U576" s="58"/>
      <c r="V576" s="273"/>
      <c r="W576" s="273"/>
      <c r="X576" s="273"/>
      <c r="Y576" s="58"/>
      <c r="Z576" s="58"/>
      <c r="AA576" s="58"/>
      <c r="AB576" s="58"/>
      <c r="AC576" s="58"/>
      <c r="AD576" s="58"/>
      <c r="AE576" s="58"/>
      <c r="AF576" s="58"/>
      <c r="AG576" s="58"/>
      <c r="AH576" s="58"/>
      <c r="AI576" s="58"/>
      <c r="AJ576" s="58"/>
      <c r="AK576" s="58"/>
      <c r="AL576" s="58"/>
      <c r="AM576" s="58"/>
      <c r="AN576" s="58"/>
      <c r="AO576" s="58"/>
      <c r="AP576" s="58"/>
      <c r="AQ576" s="58"/>
      <c r="AR576" s="58"/>
      <c r="AS576" s="58"/>
      <c r="AT576" s="58"/>
      <c r="AU576" s="58"/>
      <c r="AV576" s="58"/>
      <c r="AW576" s="58"/>
      <c r="AX576" s="58"/>
      <c r="AY576" s="58"/>
      <c r="AZ576" s="58"/>
      <c r="BA576" s="58"/>
      <c r="BB576" s="58"/>
      <c r="BC576" s="58"/>
      <c r="BD576" s="58"/>
      <c r="BE576" s="58"/>
      <c r="BF576" s="58"/>
      <c r="BG576" s="58"/>
      <c r="BH576" s="58"/>
      <c r="BI576" s="58"/>
      <c r="BJ576" s="58"/>
      <c r="BK576" s="58"/>
      <c r="BL576" s="58"/>
      <c r="BM576" s="127"/>
      <c r="BN576" s="127"/>
      <c r="BO576" s="127"/>
      <c r="BP576" s="127"/>
      <c r="BQ576" s="127"/>
      <c r="BR576" s="477">
        <v>2</v>
      </c>
      <c r="BS576" s="478"/>
      <c r="BT576" s="479"/>
      <c r="BU576" s="474"/>
      <c r="BV576" s="475"/>
      <c r="BW576" s="475"/>
      <c r="BX576" s="475"/>
      <c r="BY576" s="475"/>
      <c r="BZ576" s="476"/>
      <c r="CA576" s="474"/>
      <c r="CB576" s="475"/>
      <c r="CC576" s="476"/>
      <c r="CD576" s="474"/>
      <c r="CE576" s="475"/>
      <c r="CF576" s="475"/>
      <c r="CG576" s="475"/>
      <c r="CH576" s="475"/>
      <c r="CI576" s="475"/>
      <c r="CJ576" s="475"/>
      <c r="CK576" s="475"/>
      <c r="CL576" s="475"/>
      <c r="CM576" s="476"/>
      <c r="CN576" s="474"/>
      <c r="CO576" s="475"/>
      <c r="CP576" s="475"/>
      <c r="CQ576" s="475"/>
      <c r="CR576" s="475"/>
      <c r="CS576" s="476"/>
      <c r="CT576" s="474"/>
      <c r="CU576" s="475"/>
      <c r="CV576" s="476"/>
      <c r="CW576" s="474"/>
      <c r="CX576" s="475"/>
      <c r="CY576" s="475"/>
      <c r="CZ576" s="475"/>
      <c r="DA576" s="475"/>
      <c r="DB576" s="475"/>
      <c r="DC576" s="475"/>
      <c r="DD576" s="476"/>
      <c r="DE576" s="474"/>
      <c r="DF576" s="475"/>
      <c r="DG576" s="475"/>
      <c r="DH576" s="475"/>
      <c r="DI576" s="475"/>
      <c r="DJ576" s="475"/>
      <c r="DK576" s="475"/>
      <c r="DL576" s="475"/>
      <c r="DM576" s="475"/>
      <c r="DN576" s="476"/>
      <c r="DO576" s="474"/>
      <c r="DP576" s="475"/>
      <c r="DQ576" s="475"/>
      <c r="DR576" s="475"/>
      <c r="DS576" s="475"/>
      <c r="DT576" s="475"/>
      <c r="DU576" s="475"/>
      <c r="DV576" s="475"/>
      <c r="DW576" s="475"/>
      <c r="DX576" s="476"/>
      <c r="DY576" s="127"/>
      <c r="DZ576" s="127"/>
      <c r="EA576" s="127"/>
      <c r="EB576" s="127"/>
      <c r="EC576" s="127"/>
      <c r="ED576" s="197"/>
      <c r="EE576" s="207"/>
      <c r="EF576" s="206"/>
      <c r="EG576" s="206"/>
      <c r="EH576" s="206"/>
      <c r="EI576" s="206"/>
      <c r="EJ576" s="206"/>
      <c r="EK576" s="206"/>
      <c r="EL576" s="206"/>
      <c r="EM576" s="206"/>
      <c r="EN576" s="206"/>
      <c r="EO576" s="206"/>
      <c r="EP576" s="206"/>
      <c r="EQ576" s="206"/>
      <c r="ER576" s="206"/>
      <c r="ES576" s="206"/>
      <c r="ET576" s="206"/>
      <c r="EU576" s="206"/>
      <c r="EV576" s="206"/>
      <c r="EW576" s="206"/>
      <c r="EX576" s="206"/>
      <c r="EY576" s="206"/>
      <c r="EZ576" s="206"/>
      <c r="FA576" s="206"/>
      <c r="FB576" s="206"/>
      <c r="FC576" s="206"/>
      <c r="FD576" s="206"/>
      <c r="FE576" s="206"/>
      <c r="FF576" s="206"/>
      <c r="FG576" s="206"/>
      <c r="FH576" s="206"/>
      <c r="FI576" s="206"/>
      <c r="FJ576" s="206"/>
      <c r="FK576" s="206"/>
      <c r="FL576" s="206"/>
      <c r="FM576" s="206"/>
      <c r="FN576" s="206"/>
      <c r="FO576" s="206"/>
      <c r="FP576" s="206"/>
      <c r="FQ576" s="206"/>
      <c r="FR576" s="206"/>
      <c r="FS576" s="206"/>
      <c r="FT576" s="206"/>
      <c r="FU576" s="206"/>
      <c r="FV576" s="206"/>
      <c r="FW576" s="206"/>
      <c r="FX576" s="206"/>
      <c r="FY576" s="206"/>
      <c r="FZ576" s="206"/>
      <c r="GA576" s="206"/>
      <c r="GB576" s="206"/>
      <c r="GC576" s="206"/>
      <c r="GD576" s="206"/>
      <c r="GE576" s="206"/>
      <c r="GF576" s="206"/>
      <c r="GG576" s="206"/>
      <c r="GH576" s="206"/>
      <c r="GI576" s="206"/>
      <c r="GJ576" s="206"/>
      <c r="GK576" s="206"/>
      <c r="GL576" s="206"/>
      <c r="GM576" s="206"/>
    </row>
    <row r="577" spans="1:195" s="236" customFormat="1" ht="18.75" customHeight="1" x14ac:dyDescent="0.4">
      <c r="A577" s="127"/>
      <c r="B577" s="127"/>
      <c r="C577" s="58"/>
      <c r="D577" s="58"/>
      <c r="E577" s="58"/>
      <c r="F577" s="58"/>
      <c r="G577" s="58"/>
      <c r="H577" s="58"/>
      <c r="I577" s="58"/>
      <c r="J577" s="58"/>
      <c r="K577" s="58"/>
      <c r="L577" s="58"/>
      <c r="M577" s="58"/>
      <c r="N577" s="58"/>
      <c r="O577" s="58"/>
      <c r="P577" s="58"/>
      <c r="Q577" s="58"/>
      <c r="R577" s="58"/>
      <c r="S577" s="58"/>
      <c r="T577" s="58"/>
      <c r="U577" s="58"/>
      <c r="V577" s="273"/>
      <c r="W577" s="273"/>
      <c r="X577" s="273"/>
      <c r="Y577" s="58"/>
      <c r="Z577" s="58"/>
      <c r="AA577" s="58"/>
      <c r="AB577" s="58"/>
      <c r="AC577" s="58"/>
      <c r="AD577" s="58"/>
      <c r="AE577" s="58"/>
      <c r="AF577" s="58"/>
      <c r="AG577" s="58"/>
      <c r="AH577" s="58"/>
      <c r="AI577" s="58"/>
      <c r="AJ577" s="58"/>
      <c r="AK577" s="58"/>
      <c r="AL577" s="58"/>
      <c r="AM577" s="58"/>
      <c r="AN577" s="58"/>
      <c r="AO577" s="58"/>
      <c r="AP577" s="58"/>
      <c r="AQ577" s="58"/>
      <c r="AR577" s="58"/>
      <c r="AS577" s="58"/>
      <c r="AT577" s="58"/>
      <c r="AU577" s="58"/>
      <c r="AV577" s="58"/>
      <c r="AW577" s="58"/>
      <c r="AX577" s="58"/>
      <c r="AY577" s="58"/>
      <c r="AZ577" s="58"/>
      <c r="BA577" s="58"/>
      <c r="BB577" s="58"/>
      <c r="BC577" s="58"/>
      <c r="BD577" s="58"/>
      <c r="BE577" s="58"/>
      <c r="BF577" s="58"/>
      <c r="BG577" s="58"/>
      <c r="BH577" s="58"/>
      <c r="BI577" s="58"/>
      <c r="BJ577" s="58"/>
      <c r="BK577" s="58"/>
      <c r="BL577" s="58"/>
      <c r="BM577" s="127"/>
      <c r="BN577" s="127"/>
      <c r="BO577" s="127"/>
      <c r="BP577" s="127"/>
      <c r="BQ577" s="127"/>
      <c r="BR577" s="477">
        <v>3</v>
      </c>
      <c r="BS577" s="478"/>
      <c r="BT577" s="479"/>
      <c r="BU577" s="474"/>
      <c r="BV577" s="475"/>
      <c r="BW577" s="475"/>
      <c r="BX577" s="475"/>
      <c r="BY577" s="475"/>
      <c r="BZ577" s="476"/>
      <c r="CA577" s="474"/>
      <c r="CB577" s="475"/>
      <c r="CC577" s="476"/>
      <c r="CD577" s="474"/>
      <c r="CE577" s="475"/>
      <c r="CF577" s="475"/>
      <c r="CG577" s="475"/>
      <c r="CH577" s="475"/>
      <c r="CI577" s="475"/>
      <c r="CJ577" s="475"/>
      <c r="CK577" s="475"/>
      <c r="CL577" s="475"/>
      <c r="CM577" s="476"/>
      <c r="CN577" s="474"/>
      <c r="CO577" s="475"/>
      <c r="CP577" s="475"/>
      <c r="CQ577" s="475"/>
      <c r="CR577" s="475"/>
      <c r="CS577" s="476"/>
      <c r="CT577" s="474"/>
      <c r="CU577" s="475"/>
      <c r="CV577" s="476"/>
      <c r="CW577" s="474"/>
      <c r="CX577" s="475"/>
      <c r="CY577" s="475"/>
      <c r="CZ577" s="475"/>
      <c r="DA577" s="475"/>
      <c r="DB577" s="475"/>
      <c r="DC577" s="475"/>
      <c r="DD577" s="476"/>
      <c r="DE577" s="474"/>
      <c r="DF577" s="475"/>
      <c r="DG577" s="475"/>
      <c r="DH577" s="475"/>
      <c r="DI577" s="475"/>
      <c r="DJ577" s="475"/>
      <c r="DK577" s="475"/>
      <c r="DL577" s="475"/>
      <c r="DM577" s="475"/>
      <c r="DN577" s="476"/>
      <c r="DO577" s="474"/>
      <c r="DP577" s="475"/>
      <c r="DQ577" s="475"/>
      <c r="DR577" s="475"/>
      <c r="DS577" s="475"/>
      <c r="DT577" s="475"/>
      <c r="DU577" s="475"/>
      <c r="DV577" s="475"/>
      <c r="DW577" s="475"/>
      <c r="DX577" s="476"/>
      <c r="DY577" s="127"/>
      <c r="DZ577" s="127"/>
      <c r="EA577" s="127"/>
      <c r="EB577" s="127"/>
      <c r="EC577" s="127"/>
      <c r="ED577" s="207"/>
      <c r="EE577" s="207"/>
      <c r="EF577" s="206"/>
      <c r="EG577" s="206"/>
      <c r="EH577" s="206"/>
      <c r="EI577" s="206"/>
      <c r="EJ577" s="206"/>
      <c r="EK577" s="206"/>
      <c r="EL577" s="206"/>
      <c r="EM577" s="206"/>
      <c r="EN577" s="204"/>
      <c r="EO577" s="206"/>
      <c r="EP577" s="206"/>
      <c r="EQ577" s="206"/>
      <c r="ER577" s="206"/>
      <c r="ES577" s="206"/>
      <c r="ET577" s="206"/>
      <c r="EU577" s="206"/>
      <c r="EV577" s="206"/>
      <c r="EW577" s="206"/>
      <c r="EX577" s="206"/>
      <c r="EY577" s="206"/>
      <c r="EZ577" s="206"/>
      <c r="FA577" s="206"/>
      <c r="FB577" s="206"/>
      <c r="FC577" s="206"/>
      <c r="FD577" s="206"/>
      <c r="FE577" s="206"/>
      <c r="FF577" s="206"/>
      <c r="FG577" s="206"/>
      <c r="FH577" s="206"/>
      <c r="FI577" s="206"/>
      <c r="FJ577" s="206"/>
      <c r="FK577" s="206"/>
      <c r="FL577" s="206"/>
      <c r="FM577" s="206"/>
      <c r="FN577" s="206"/>
      <c r="FO577" s="206"/>
      <c r="FP577" s="206"/>
      <c r="FQ577" s="206"/>
      <c r="FR577" s="206"/>
      <c r="FS577" s="206"/>
      <c r="FT577" s="206"/>
      <c r="FU577" s="206"/>
      <c r="FV577" s="206"/>
      <c r="FW577" s="206"/>
      <c r="FX577" s="206"/>
      <c r="FY577" s="206"/>
      <c r="FZ577" s="206"/>
      <c r="GA577" s="206"/>
      <c r="GB577" s="206"/>
      <c r="GC577" s="206"/>
      <c r="GD577" s="206"/>
      <c r="GE577" s="206"/>
      <c r="GF577" s="206"/>
      <c r="GG577" s="206"/>
      <c r="GH577" s="206"/>
      <c r="GI577" s="206"/>
      <c r="GJ577" s="206"/>
      <c r="GK577" s="206"/>
      <c r="GL577" s="206"/>
      <c r="GM577" s="206"/>
    </row>
    <row r="578" spans="1:195" s="236" customFormat="1" ht="18.75" customHeight="1" x14ac:dyDescent="0.4">
      <c r="A578" s="127"/>
      <c r="B578" s="127"/>
      <c r="C578" s="58"/>
      <c r="D578" s="58"/>
      <c r="E578" s="58"/>
      <c r="F578" s="58"/>
      <c r="G578" s="58"/>
      <c r="H578" s="58"/>
      <c r="I578" s="58"/>
      <c r="J578" s="58"/>
      <c r="K578" s="58"/>
      <c r="L578" s="58"/>
      <c r="M578" s="58"/>
      <c r="N578" s="58"/>
      <c r="O578" s="58"/>
      <c r="P578" s="58"/>
      <c r="Q578" s="58"/>
      <c r="R578" s="58"/>
      <c r="S578" s="58"/>
      <c r="T578" s="58"/>
      <c r="U578" s="58"/>
      <c r="V578" s="273"/>
      <c r="W578" s="273"/>
      <c r="X578" s="273"/>
      <c r="Y578" s="58"/>
      <c r="Z578" s="58"/>
      <c r="AA578" s="58"/>
      <c r="AB578" s="58"/>
      <c r="AC578" s="58"/>
      <c r="AD578" s="58"/>
      <c r="AE578" s="58"/>
      <c r="AF578" s="58"/>
      <c r="AG578" s="58"/>
      <c r="AH578" s="58"/>
      <c r="AI578" s="58"/>
      <c r="AJ578" s="58"/>
      <c r="AK578" s="58"/>
      <c r="AL578" s="58"/>
      <c r="AM578" s="58"/>
      <c r="AN578" s="58"/>
      <c r="AO578" s="58"/>
      <c r="AP578" s="58"/>
      <c r="AQ578" s="58"/>
      <c r="AR578" s="58"/>
      <c r="AS578" s="58"/>
      <c r="AT578" s="58"/>
      <c r="AU578" s="58"/>
      <c r="AV578" s="58"/>
      <c r="AW578" s="58"/>
      <c r="AX578" s="58"/>
      <c r="AY578" s="58"/>
      <c r="AZ578" s="58"/>
      <c r="BA578" s="58"/>
      <c r="BB578" s="58"/>
      <c r="BC578" s="58"/>
      <c r="BD578" s="58"/>
      <c r="BE578" s="58"/>
      <c r="BF578" s="58"/>
      <c r="BG578" s="58"/>
      <c r="BH578" s="58"/>
      <c r="BI578" s="58"/>
      <c r="BJ578" s="58"/>
      <c r="BK578" s="58"/>
      <c r="BL578" s="58"/>
      <c r="BM578" s="127"/>
      <c r="BN578" s="127"/>
      <c r="BO578" s="127"/>
      <c r="BP578" s="127"/>
      <c r="BQ578" s="127"/>
      <c r="BR578" s="477">
        <v>4</v>
      </c>
      <c r="BS578" s="478"/>
      <c r="BT578" s="479"/>
      <c r="BU578" s="474"/>
      <c r="BV578" s="475"/>
      <c r="BW578" s="475"/>
      <c r="BX578" s="475"/>
      <c r="BY578" s="475"/>
      <c r="BZ578" s="476"/>
      <c r="CA578" s="474"/>
      <c r="CB578" s="475"/>
      <c r="CC578" s="476"/>
      <c r="CD578" s="474"/>
      <c r="CE578" s="475"/>
      <c r="CF578" s="475"/>
      <c r="CG578" s="475"/>
      <c r="CH578" s="475"/>
      <c r="CI578" s="475"/>
      <c r="CJ578" s="475"/>
      <c r="CK578" s="475"/>
      <c r="CL578" s="475"/>
      <c r="CM578" s="476"/>
      <c r="CN578" s="474"/>
      <c r="CO578" s="475"/>
      <c r="CP578" s="475"/>
      <c r="CQ578" s="475"/>
      <c r="CR578" s="475"/>
      <c r="CS578" s="476"/>
      <c r="CT578" s="474"/>
      <c r="CU578" s="475"/>
      <c r="CV578" s="476"/>
      <c r="CW578" s="474"/>
      <c r="CX578" s="475"/>
      <c r="CY578" s="475"/>
      <c r="CZ578" s="475"/>
      <c r="DA578" s="475"/>
      <c r="DB578" s="475"/>
      <c r="DC578" s="475"/>
      <c r="DD578" s="476"/>
      <c r="DE578" s="474"/>
      <c r="DF578" s="475"/>
      <c r="DG578" s="475"/>
      <c r="DH578" s="475"/>
      <c r="DI578" s="475"/>
      <c r="DJ578" s="475"/>
      <c r="DK578" s="475"/>
      <c r="DL578" s="475"/>
      <c r="DM578" s="475"/>
      <c r="DN578" s="476"/>
      <c r="DO578" s="474"/>
      <c r="DP578" s="475"/>
      <c r="DQ578" s="475"/>
      <c r="DR578" s="475"/>
      <c r="DS578" s="475"/>
      <c r="DT578" s="475"/>
      <c r="DU578" s="475"/>
      <c r="DV578" s="475"/>
      <c r="DW578" s="475"/>
      <c r="DX578" s="476"/>
      <c r="DY578" s="127"/>
      <c r="DZ578" s="127"/>
      <c r="EA578" s="127"/>
      <c r="EB578" s="127"/>
      <c r="EC578" s="127"/>
      <c r="ED578" s="207"/>
      <c r="EE578" s="198"/>
      <c r="EF578" s="204"/>
      <c r="EG578" s="204"/>
      <c r="EH578" s="204"/>
      <c r="EI578" s="204"/>
      <c r="EJ578" s="204"/>
      <c r="EK578" s="204"/>
      <c r="EL578" s="204"/>
      <c r="EM578" s="204"/>
      <c r="EN578" s="204"/>
      <c r="EO578" s="206"/>
      <c r="EP578" s="206"/>
      <c r="EQ578" s="206"/>
      <c r="ER578" s="206"/>
      <c r="ES578" s="206"/>
      <c r="ET578" s="206"/>
      <c r="EU578" s="206"/>
      <c r="EV578" s="206"/>
      <c r="EW578" s="206"/>
      <c r="EX578" s="206"/>
      <c r="EY578" s="206"/>
      <c r="EZ578" s="206"/>
      <c r="FA578" s="206"/>
      <c r="FB578" s="206"/>
      <c r="FC578" s="206"/>
      <c r="FD578" s="206"/>
      <c r="FE578" s="206"/>
      <c r="FF578" s="206"/>
      <c r="FG578" s="206"/>
      <c r="FH578" s="206"/>
      <c r="FI578" s="206"/>
      <c r="FJ578" s="206"/>
      <c r="FK578" s="206"/>
      <c r="FL578" s="206"/>
      <c r="FM578" s="206"/>
      <c r="FN578" s="206"/>
      <c r="FO578" s="206"/>
      <c r="FP578" s="206"/>
      <c r="FQ578" s="206"/>
      <c r="FR578" s="206"/>
      <c r="FS578" s="206"/>
      <c r="FT578" s="206"/>
      <c r="FU578" s="206"/>
      <c r="FV578" s="206"/>
      <c r="FW578" s="206"/>
      <c r="FX578" s="206"/>
      <c r="FY578" s="206"/>
      <c r="FZ578" s="206"/>
      <c r="GA578" s="206"/>
      <c r="GB578" s="206"/>
      <c r="GC578" s="206"/>
      <c r="GD578" s="206"/>
      <c r="GE578" s="206"/>
      <c r="GF578" s="206"/>
      <c r="GG578" s="206"/>
      <c r="GH578" s="206"/>
      <c r="GI578" s="206"/>
      <c r="GJ578" s="206"/>
      <c r="GK578" s="206"/>
      <c r="GL578" s="206"/>
      <c r="GM578" s="206"/>
    </row>
    <row r="579" spans="1:195" s="236" customFormat="1" ht="18.75" customHeight="1" x14ac:dyDescent="0.4">
      <c r="A579" s="127"/>
      <c r="B579" s="127"/>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8"/>
      <c r="AK579" s="58"/>
      <c r="AL579" s="58"/>
      <c r="AM579" s="58"/>
      <c r="AN579" s="58"/>
      <c r="AO579" s="58"/>
      <c r="AP579" s="58"/>
      <c r="AQ579" s="58"/>
      <c r="AR579" s="58"/>
      <c r="AS579" s="58"/>
      <c r="AT579" s="58"/>
      <c r="AU579" s="58"/>
      <c r="AV579" s="58"/>
      <c r="AW579" s="58"/>
      <c r="AX579" s="58"/>
      <c r="AY579" s="58"/>
      <c r="AZ579" s="58"/>
      <c r="BA579" s="58"/>
      <c r="BB579" s="58"/>
      <c r="BC579" s="58"/>
      <c r="BD579" s="58"/>
      <c r="BE579" s="58"/>
      <c r="BF579" s="58"/>
      <c r="BG579" s="58"/>
      <c r="BH579" s="58"/>
      <c r="BI579" s="273"/>
      <c r="BJ579" s="273"/>
      <c r="BK579" s="273"/>
      <c r="BL579" s="273"/>
      <c r="BM579" s="127"/>
      <c r="BN579" s="127"/>
      <c r="BO579" s="127"/>
      <c r="BP579" s="127"/>
      <c r="BQ579" s="127"/>
      <c r="BR579" s="477">
        <v>5</v>
      </c>
      <c r="BS579" s="478"/>
      <c r="BT579" s="479"/>
      <c r="BU579" s="474"/>
      <c r="BV579" s="475"/>
      <c r="BW579" s="475"/>
      <c r="BX579" s="475"/>
      <c r="BY579" s="475"/>
      <c r="BZ579" s="476"/>
      <c r="CA579" s="474"/>
      <c r="CB579" s="475"/>
      <c r="CC579" s="476"/>
      <c r="CD579" s="474"/>
      <c r="CE579" s="475"/>
      <c r="CF579" s="475"/>
      <c r="CG579" s="475"/>
      <c r="CH579" s="475"/>
      <c r="CI579" s="475"/>
      <c r="CJ579" s="475"/>
      <c r="CK579" s="475"/>
      <c r="CL579" s="475"/>
      <c r="CM579" s="476"/>
      <c r="CN579" s="474"/>
      <c r="CO579" s="475"/>
      <c r="CP579" s="475"/>
      <c r="CQ579" s="475"/>
      <c r="CR579" s="475"/>
      <c r="CS579" s="476"/>
      <c r="CT579" s="474"/>
      <c r="CU579" s="475"/>
      <c r="CV579" s="476"/>
      <c r="CW579" s="474"/>
      <c r="CX579" s="475"/>
      <c r="CY579" s="475"/>
      <c r="CZ579" s="475"/>
      <c r="DA579" s="475"/>
      <c r="DB579" s="475"/>
      <c r="DC579" s="475"/>
      <c r="DD579" s="476"/>
      <c r="DE579" s="474"/>
      <c r="DF579" s="475"/>
      <c r="DG579" s="475"/>
      <c r="DH579" s="475"/>
      <c r="DI579" s="475"/>
      <c r="DJ579" s="475"/>
      <c r="DK579" s="475"/>
      <c r="DL579" s="475"/>
      <c r="DM579" s="475"/>
      <c r="DN579" s="476"/>
      <c r="DO579" s="474"/>
      <c r="DP579" s="475"/>
      <c r="DQ579" s="475"/>
      <c r="DR579" s="475"/>
      <c r="DS579" s="475"/>
      <c r="DT579" s="475"/>
      <c r="DU579" s="475"/>
      <c r="DV579" s="475"/>
      <c r="DW579" s="475"/>
      <c r="DX579" s="476"/>
      <c r="DY579" s="127"/>
      <c r="DZ579" s="127"/>
      <c r="EA579" s="127"/>
      <c r="EB579" s="127"/>
      <c r="EC579" s="127"/>
      <c r="ED579" s="197"/>
      <c r="EE579" s="198"/>
      <c r="EF579" s="204"/>
      <c r="EG579" s="204"/>
      <c r="EH579" s="204"/>
      <c r="EI579" s="204"/>
      <c r="EJ579" s="204"/>
      <c r="EK579" s="204"/>
      <c r="EL579" s="204"/>
      <c r="EM579" s="204"/>
      <c r="EN579" s="204"/>
      <c r="EO579" s="206"/>
      <c r="EP579" s="206"/>
      <c r="EQ579" s="206"/>
      <c r="ER579" s="206"/>
      <c r="ES579" s="206"/>
      <c r="ET579" s="206"/>
      <c r="EU579" s="206"/>
      <c r="EV579" s="206"/>
      <c r="EW579" s="206"/>
      <c r="EX579" s="206"/>
      <c r="EY579" s="206"/>
      <c r="EZ579" s="206"/>
      <c r="FA579" s="206"/>
      <c r="FB579" s="206"/>
      <c r="FC579" s="206"/>
      <c r="FD579" s="206"/>
      <c r="FE579" s="206"/>
      <c r="FF579" s="206"/>
      <c r="FG579" s="206"/>
      <c r="FH579" s="206"/>
      <c r="FI579" s="206"/>
      <c r="FJ579" s="206"/>
      <c r="FK579" s="206"/>
      <c r="FL579" s="206"/>
      <c r="FM579" s="206"/>
      <c r="FN579" s="206"/>
      <c r="FO579" s="206"/>
      <c r="FP579" s="206"/>
      <c r="FQ579" s="206"/>
      <c r="FR579" s="206"/>
      <c r="FS579" s="206"/>
      <c r="FT579" s="206"/>
      <c r="FU579" s="206"/>
      <c r="FV579" s="206"/>
      <c r="FW579" s="206"/>
      <c r="FX579" s="206"/>
      <c r="FY579" s="206"/>
      <c r="FZ579" s="206"/>
      <c r="GA579" s="206"/>
      <c r="GB579" s="206"/>
      <c r="GC579" s="206"/>
      <c r="GD579" s="206"/>
      <c r="GE579" s="206"/>
      <c r="GF579" s="206"/>
      <c r="GG579" s="206"/>
      <c r="GH579" s="206"/>
      <c r="GI579" s="206"/>
      <c r="GJ579" s="206"/>
      <c r="GK579" s="206"/>
      <c r="GL579" s="206"/>
      <c r="GM579" s="206"/>
    </row>
    <row r="580" spans="1:195" s="236" customFormat="1" ht="18.75" customHeight="1" x14ac:dyDescent="0.4">
      <c r="A580" s="127"/>
      <c r="B580" s="127"/>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c r="AO580" s="58"/>
      <c r="AP580" s="58"/>
      <c r="AQ580" s="58"/>
      <c r="AR580" s="58"/>
      <c r="AS580" s="58"/>
      <c r="AT580" s="58"/>
      <c r="AU580" s="58"/>
      <c r="AV580" s="58"/>
      <c r="AW580" s="58"/>
      <c r="AX580" s="58"/>
      <c r="AY580" s="58"/>
      <c r="AZ580" s="58"/>
      <c r="BA580" s="58"/>
      <c r="BB580" s="58"/>
      <c r="BC580" s="58"/>
      <c r="BD580" s="58"/>
      <c r="BE580" s="58"/>
      <c r="BF580" s="58"/>
      <c r="BG580" s="58"/>
      <c r="BH580" s="58"/>
      <c r="BI580" s="58"/>
      <c r="BJ580" s="58"/>
      <c r="BK580" s="58"/>
      <c r="BL580" s="58"/>
      <c r="BM580" s="127"/>
      <c r="BN580" s="127"/>
      <c r="BO580" s="127"/>
      <c r="BP580" s="127"/>
      <c r="BQ580" s="127"/>
      <c r="BR580" s="477">
        <v>6</v>
      </c>
      <c r="BS580" s="478"/>
      <c r="BT580" s="479"/>
      <c r="BU580" s="474"/>
      <c r="BV580" s="475"/>
      <c r="BW580" s="475"/>
      <c r="BX580" s="475"/>
      <c r="BY580" s="475"/>
      <c r="BZ580" s="476"/>
      <c r="CA580" s="474"/>
      <c r="CB580" s="475"/>
      <c r="CC580" s="476"/>
      <c r="CD580" s="474"/>
      <c r="CE580" s="475"/>
      <c r="CF580" s="475"/>
      <c r="CG580" s="475"/>
      <c r="CH580" s="475"/>
      <c r="CI580" s="475"/>
      <c r="CJ580" s="475"/>
      <c r="CK580" s="475"/>
      <c r="CL580" s="475"/>
      <c r="CM580" s="476"/>
      <c r="CN580" s="474"/>
      <c r="CO580" s="475"/>
      <c r="CP580" s="475"/>
      <c r="CQ580" s="475"/>
      <c r="CR580" s="475"/>
      <c r="CS580" s="476"/>
      <c r="CT580" s="474"/>
      <c r="CU580" s="475"/>
      <c r="CV580" s="476"/>
      <c r="CW580" s="474"/>
      <c r="CX580" s="475"/>
      <c r="CY580" s="475"/>
      <c r="CZ580" s="475"/>
      <c r="DA580" s="475"/>
      <c r="DB580" s="475"/>
      <c r="DC580" s="475"/>
      <c r="DD580" s="476"/>
      <c r="DE580" s="474"/>
      <c r="DF580" s="475"/>
      <c r="DG580" s="475"/>
      <c r="DH580" s="475"/>
      <c r="DI580" s="475"/>
      <c r="DJ580" s="475"/>
      <c r="DK580" s="475"/>
      <c r="DL580" s="475"/>
      <c r="DM580" s="475"/>
      <c r="DN580" s="476"/>
      <c r="DO580" s="474"/>
      <c r="DP580" s="475"/>
      <c r="DQ580" s="475"/>
      <c r="DR580" s="475"/>
      <c r="DS580" s="475"/>
      <c r="DT580" s="475"/>
      <c r="DU580" s="475"/>
      <c r="DV580" s="475"/>
      <c r="DW580" s="475"/>
      <c r="DX580" s="476"/>
      <c r="DY580" s="127"/>
      <c r="DZ580" s="127"/>
      <c r="EA580" s="127"/>
      <c r="EB580" s="127"/>
      <c r="EC580" s="127"/>
      <c r="ED580" s="197"/>
      <c r="EE580" s="198"/>
      <c r="EF580" s="204"/>
      <c r="EG580" s="204"/>
      <c r="EH580" s="204"/>
      <c r="EI580" s="204"/>
      <c r="EJ580" s="204"/>
      <c r="EK580" s="204"/>
      <c r="EL580" s="204"/>
      <c r="EM580" s="204"/>
      <c r="EN580" s="204"/>
      <c r="EO580" s="206"/>
      <c r="EP580" s="206"/>
      <c r="EQ580" s="206"/>
      <c r="ER580" s="206"/>
      <c r="ES580" s="206"/>
      <c r="ET580" s="206"/>
      <c r="EU580" s="206"/>
      <c r="EV580" s="206"/>
      <c r="EW580" s="206"/>
      <c r="EX580" s="206"/>
      <c r="EY580" s="206"/>
      <c r="EZ580" s="206"/>
      <c r="FA580" s="206"/>
      <c r="FB580" s="206"/>
      <c r="FC580" s="206"/>
      <c r="FD580" s="206"/>
      <c r="FE580" s="206"/>
      <c r="FF580" s="206"/>
      <c r="FG580" s="206"/>
      <c r="FH580" s="206"/>
      <c r="FI580" s="206"/>
      <c r="FJ580" s="206"/>
      <c r="FK580" s="206"/>
      <c r="FL580" s="206"/>
      <c r="FM580" s="206"/>
      <c r="FN580" s="206"/>
      <c r="FO580" s="206"/>
      <c r="FP580" s="206"/>
      <c r="FQ580" s="206"/>
      <c r="FR580" s="206"/>
      <c r="FS580" s="206"/>
      <c r="FT580" s="206"/>
      <c r="FU580" s="206"/>
      <c r="FV580" s="206"/>
      <c r="FW580" s="206"/>
      <c r="FX580" s="206"/>
      <c r="FY580" s="206"/>
      <c r="FZ580" s="206"/>
      <c r="GA580" s="206"/>
      <c r="GB580" s="206"/>
      <c r="GC580" s="206"/>
      <c r="GD580" s="206"/>
      <c r="GE580" s="206"/>
      <c r="GF580" s="206"/>
      <c r="GG580" s="206"/>
      <c r="GH580" s="206"/>
      <c r="GI580" s="206"/>
      <c r="GJ580" s="206"/>
      <c r="GK580" s="206"/>
      <c r="GL580" s="206"/>
      <c r="GM580" s="206"/>
    </row>
    <row r="581" spans="1:195" s="236" customFormat="1" ht="18.75" customHeight="1" x14ac:dyDescent="0.4">
      <c r="A581" s="127"/>
      <c r="B581" s="127"/>
      <c r="C581" s="273"/>
      <c r="D581" s="273"/>
      <c r="E581" s="58"/>
      <c r="F581" s="58"/>
      <c r="G581" s="58"/>
      <c r="H581" s="58"/>
      <c r="I581" s="58"/>
      <c r="J581" s="58"/>
      <c r="K581" s="58"/>
      <c r="L581" s="58"/>
      <c r="M581" s="58"/>
      <c r="N581" s="58"/>
      <c r="O581" s="58"/>
      <c r="P581" s="58"/>
      <c r="Q581" s="58"/>
      <c r="R581" s="58"/>
      <c r="S581" s="58"/>
      <c r="T581" s="273"/>
      <c r="U581" s="58"/>
      <c r="V581" s="58"/>
      <c r="W581" s="58"/>
      <c r="X581" s="58"/>
      <c r="Y581" s="58"/>
      <c r="Z581" s="58"/>
      <c r="AA581" s="58"/>
      <c r="AB581" s="58"/>
      <c r="AC581" s="58"/>
      <c r="AD581" s="58"/>
      <c r="AE581" s="58"/>
      <c r="AF581" s="58"/>
      <c r="AG581" s="273"/>
      <c r="AH581" s="58"/>
      <c r="AI581" s="58"/>
      <c r="AJ581" s="58"/>
      <c r="AK581" s="58"/>
      <c r="AL581" s="58"/>
      <c r="AM581" s="58"/>
      <c r="AN581" s="58"/>
      <c r="AO581" s="58"/>
      <c r="AP581" s="58"/>
      <c r="AQ581" s="58"/>
      <c r="AR581" s="58"/>
      <c r="AS581" s="58"/>
      <c r="AT581" s="273"/>
      <c r="AU581" s="58"/>
      <c r="AV581" s="58"/>
      <c r="AW581" s="58"/>
      <c r="AX581" s="58"/>
      <c r="AY581" s="58"/>
      <c r="AZ581" s="58"/>
      <c r="BA581" s="58"/>
      <c r="BB581" s="58"/>
      <c r="BC581" s="58"/>
      <c r="BD581" s="58"/>
      <c r="BE581" s="58"/>
      <c r="BF581" s="58"/>
      <c r="BG581" s="58"/>
      <c r="BH581" s="58"/>
      <c r="BI581" s="58"/>
      <c r="BJ581" s="58"/>
      <c r="BK581" s="58"/>
      <c r="BL581" s="58"/>
      <c r="BM581" s="127"/>
      <c r="BN581" s="127"/>
      <c r="BO581" s="127"/>
      <c r="BP581" s="127"/>
      <c r="BQ581" s="127"/>
      <c r="BR581" s="477">
        <v>7</v>
      </c>
      <c r="BS581" s="478"/>
      <c r="BT581" s="479"/>
      <c r="BU581" s="474"/>
      <c r="BV581" s="475"/>
      <c r="BW581" s="475"/>
      <c r="BX581" s="475"/>
      <c r="BY581" s="475"/>
      <c r="BZ581" s="476"/>
      <c r="CA581" s="474"/>
      <c r="CB581" s="475"/>
      <c r="CC581" s="476"/>
      <c r="CD581" s="474"/>
      <c r="CE581" s="475"/>
      <c r="CF581" s="475"/>
      <c r="CG581" s="475"/>
      <c r="CH581" s="475"/>
      <c r="CI581" s="475"/>
      <c r="CJ581" s="475"/>
      <c r="CK581" s="475"/>
      <c r="CL581" s="475"/>
      <c r="CM581" s="476"/>
      <c r="CN581" s="474"/>
      <c r="CO581" s="475"/>
      <c r="CP581" s="475"/>
      <c r="CQ581" s="475"/>
      <c r="CR581" s="475"/>
      <c r="CS581" s="476"/>
      <c r="CT581" s="474"/>
      <c r="CU581" s="475"/>
      <c r="CV581" s="476"/>
      <c r="CW581" s="474"/>
      <c r="CX581" s="475"/>
      <c r="CY581" s="475"/>
      <c r="CZ581" s="475"/>
      <c r="DA581" s="475"/>
      <c r="DB581" s="475"/>
      <c r="DC581" s="475"/>
      <c r="DD581" s="476"/>
      <c r="DE581" s="474"/>
      <c r="DF581" s="475"/>
      <c r="DG581" s="475"/>
      <c r="DH581" s="475"/>
      <c r="DI581" s="475"/>
      <c r="DJ581" s="475"/>
      <c r="DK581" s="475"/>
      <c r="DL581" s="475"/>
      <c r="DM581" s="475"/>
      <c r="DN581" s="476"/>
      <c r="DO581" s="474"/>
      <c r="DP581" s="475"/>
      <c r="DQ581" s="475"/>
      <c r="DR581" s="475"/>
      <c r="DS581" s="475"/>
      <c r="DT581" s="475"/>
      <c r="DU581" s="475"/>
      <c r="DV581" s="475"/>
      <c r="DW581" s="475"/>
      <c r="DX581" s="476"/>
      <c r="DY581" s="127"/>
      <c r="DZ581" s="127"/>
      <c r="EA581" s="127"/>
      <c r="EB581" s="127"/>
      <c r="EC581" s="127"/>
      <c r="ED581" s="197"/>
      <c r="EE581" s="198"/>
      <c r="EF581" s="204"/>
      <c r="EG581" s="204"/>
      <c r="EH581" s="204"/>
      <c r="EI581" s="204"/>
      <c r="EJ581" s="204"/>
      <c r="EK581" s="204"/>
      <c r="EL581" s="204"/>
      <c r="EM581" s="204"/>
      <c r="EN581" s="204"/>
      <c r="EO581" s="206"/>
      <c r="EP581" s="206"/>
      <c r="EQ581" s="206"/>
      <c r="ER581" s="206"/>
      <c r="ES581" s="206"/>
      <c r="ET581" s="206"/>
      <c r="EU581" s="206"/>
      <c r="EV581" s="206"/>
      <c r="EW581" s="206"/>
      <c r="EX581" s="206"/>
      <c r="EY581" s="206"/>
      <c r="EZ581" s="206"/>
      <c r="FA581" s="206"/>
      <c r="FB581" s="206"/>
      <c r="FC581" s="206"/>
      <c r="FD581" s="206"/>
      <c r="FE581" s="206"/>
      <c r="FF581" s="206"/>
      <c r="FG581" s="206"/>
      <c r="FH581" s="206"/>
      <c r="FI581" s="206"/>
      <c r="FJ581" s="206"/>
      <c r="FK581" s="206"/>
      <c r="FL581" s="206"/>
      <c r="FM581" s="206"/>
      <c r="FN581" s="206"/>
      <c r="FO581" s="206"/>
      <c r="FP581" s="206"/>
      <c r="FQ581" s="206"/>
      <c r="FR581" s="206"/>
      <c r="FS581" s="206"/>
      <c r="FT581" s="206"/>
      <c r="FU581" s="206"/>
      <c r="FV581" s="206"/>
      <c r="FW581" s="206"/>
      <c r="FX581" s="206"/>
      <c r="FY581" s="206"/>
      <c r="FZ581" s="206"/>
      <c r="GA581" s="206"/>
      <c r="GB581" s="206"/>
      <c r="GC581" s="206"/>
      <c r="GD581" s="206"/>
      <c r="GE581" s="206"/>
      <c r="GF581" s="206"/>
      <c r="GG581" s="206"/>
      <c r="GH581" s="206"/>
      <c r="GI581" s="206"/>
      <c r="GJ581" s="206"/>
      <c r="GK581" s="206"/>
      <c r="GL581" s="206"/>
      <c r="GM581" s="206"/>
    </row>
    <row r="582" spans="1:195" s="236" customFormat="1" ht="18.75" customHeight="1" x14ac:dyDescent="0.4">
      <c r="A582" s="127"/>
      <c r="B582" s="127"/>
      <c r="C582" s="273"/>
      <c r="D582" s="273"/>
      <c r="E582" s="58"/>
      <c r="F582" s="58"/>
      <c r="G582" s="58"/>
      <c r="H582" s="58"/>
      <c r="I582" s="58"/>
      <c r="J582" s="58"/>
      <c r="K582" s="58"/>
      <c r="L582" s="58"/>
      <c r="M582" s="58"/>
      <c r="N582" s="58"/>
      <c r="O582" s="58"/>
      <c r="P582" s="58"/>
      <c r="Q582" s="58"/>
      <c r="R582" s="58"/>
      <c r="S582" s="58"/>
      <c r="T582" s="273"/>
      <c r="U582" s="58"/>
      <c r="V582" s="58"/>
      <c r="W582" s="58"/>
      <c r="X582" s="58"/>
      <c r="Y582" s="58"/>
      <c r="Z582" s="58"/>
      <c r="AA582" s="58"/>
      <c r="AB582" s="58"/>
      <c r="AC582" s="58"/>
      <c r="AD582" s="58"/>
      <c r="AE582" s="58"/>
      <c r="AF582" s="58"/>
      <c r="AG582" s="273"/>
      <c r="AH582" s="58"/>
      <c r="AI582" s="58"/>
      <c r="AJ582" s="58"/>
      <c r="AK582" s="58"/>
      <c r="AL582" s="58"/>
      <c r="AM582" s="58"/>
      <c r="AN582" s="58"/>
      <c r="AO582" s="58"/>
      <c r="AP582" s="58"/>
      <c r="AQ582" s="58"/>
      <c r="AR582" s="58"/>
      <c r="AS582" s="58"/>
      <c r="AT582" s="273"/>
      <c r="AU582" s="58"/>
      <c r="AV582" s="58"/>
      <c r="AW582" s="58"/>
      <c r="AX582" s="58"/>
      <c r="AY582" s="58"/>
      <c r="AZ582" s="58"/>
      <c r="BA582" s="58"/>
      <c r="BB582" s="58"/>
      <c r="BC582" s="58"/>
      <c r="BD582" s="58"/>
      <c r="BE582" s="58"/>
      <c r="BF582" s="58"/>
      <c r="BG582" s="58"/>
      <c r="BH582" s="58"/>
      <c r="BI582" s="58"/>
      <c r="BJ582" s="58"/>
      <c r="BK582" s="58"/>
      <c r="BL582" s="58"/>
      <c r="BM582" s="127"/>
      <c r="BN582" s="127"/>
      <c r="BO582" s="127"/>
      <c r="BP582" s="127"/>
      <c r="BQ582" s="127"/>
      <c r="BR582" s="477">
        <v>8</v>
      </c>
      <c r="BS582" s="478"/>
      <c r="BT582" s="479"/>
      <c r="BU582" s="474"/>
      <c r="BV582" s="475"/>
      <c r="BW582" s="475"/>
      <c r="BX582" s="475"/>
      <c r="BY582" s="475"/>
      <c r="BZ582" s="476"/>
      <c r="CA582" s="474"/>
      <c r="CB582" s="475"/>
      <c r="CC582" s="476"/>
      <c r="CD582" s="474"/>
      <c r="CE582" s="475"/>
      <c r="CF582" s="475"/>
      <c r="CG582" s="475"/>
      <c r="CH582" s="475"/>
      <c r="CI582" s="475"/>
      <c r="CJ582" s="475"/>
      <c r="CK582" s="475"/>
      <c r="CL582" s="475"/>
      <c r="CM582" s="476"/>
      <c r="CN582" s="474"/>
      <c r="CO582" s="475"/>
      <c r="CP582" s="475"/>
      <c r="CQ582" s="475"/>
      <c r="CR582" s="475"/>
      <c r="CS582" s="476"/>
      <c r="CT582" s="474"/>
      <c r="CU582" s="475"/>
      <c r="CV582" s="476"/>
      <c r="CW582" s="474"/>
      <c r="CX582" s="475"/>
      <c r="CY582" s="475"/>
      <c r="CZ582" s="475"/>
      <c r="DA582" s="475"/>
      <c r="DB582" s="475"/>
      <c r="DC582" s="475"/>
      <c r="DD582" s="476"/>
      <c r="DE582" s="474"/>
      <c r="DF582" s="475"/>
      <c r="DG582" s="475"/>
      <c r="DH582" s="475"/>
      <c r="DI582" s="475"/>
      <c r="DJ582" s="475"/>
      <c r="DK582" s="475"/>
      <c r="DL582" s="475"/>
      <c r="DM582" s="475"/>
      <c r="DN582" s="476"/>
      <c r="DO582" s="474"/>
      <c r="DP582" s="475"/>
      <c r="DQ582" s="475"/>
      <c r="DR582" s="475"/>
      <c r="DS582" s="475"/>
      <c r="DT582" s="475"/>
      <c r="DU582" s="475"/>
      <c r="DV582" s="475"/>
      <c r="DW582" s="475"/>
      <c r="DX582" s="476"/>
      <c r="DY582" s="127"/>
      <c r="DZ582" s="127"/>
      <c r="EA582" s="127"/>
      <c r="EB582" s="127"/>
      <c r="EC582" s="127"/>
      <c r="ED582" s="197"/>
      <c r="EE582" s="198"/>
      <c r="EF582" s="204"/>
      <c r="EG582" s="204"/>
      <c r="EH582" s="204"/>
      <c r="EI582" s="204"/>
      <c r="EJ582" s="204"/>
      <c r="EK582" s="204"/>
      <c r="EL582" s="204"/>
      <c r="EM582" s="204"/>
      <c r="EN582" s="204"/>
      <c r="EO582" s="206"/>
      <c r="EP582" s="206"/>
      <c r="EQ582" s="206"/>
      <c r="ER582" s="206"/>
      <c r="ES582" s="206"/>
      <c r="ET582" s="206"/>
      <c r="EU582" s="206"/>
      <c r="EV582" s="206"/>
      <c r="EW582" s="206"/>
      <c r="EX582" s="206"/>
      <c r="EY582" s="206"/>
      <c r="EZ582" s="206"/>
      <c r="FA582" s="206"/>
      <c r="FB582" s="206"/>
      <c r="FC582" s="206"/>
      <c r="FD582" s="206"/>
      <c r="FE582" s="206"/>
      <c r="FF582" s="206"/>
      <c r="FG582" s="206"/>
      <c r="FH582" s="206"/>
      <c r="FI582" s="206"/>
      <c r="FJ582" s="206"/>
      <c r="FK582" s="206"/>
      <c r="FL582" s="206"/>
      <c r="FM582" s="206"/>
      <c r="FN582" s="206"/>
      <c r="FO582" s="206"/>
      <c r="FP582" s="206"/>
      <c r="FQ582" s="206"/>
      <c r="FR582" s="206"/>
      <c r="FS582" s="206"/>
      <c r="FT582" s="206"/>
      <c r="FU582" s="206"/>
      <c r="FV582" s="206"/>
      <c r="FW582" s="206"/>
      <c r="FX582" s="206"/>
      <c r="FY582" s="206"/>
      <c r="FZ582" s="206"/>
      <c r="GA582" s="206"/>
      <c r="GB582" s="206"/>
      <c r="GC582" s="206"/>
      <c r="GD582" s="206"/>
      <c r="GE582" s="206"/>
      <c r="GF582" s="206"/>
      <c r="GG582" s="206"/>
      <c r="GH582" s="206"/>
      <c r="GI582" s="206"/>
      <c r="GJ582" s="206"/>
      <c r="GK582" s="206"/>
      <c r="GL582" s="206"/>
      <c r="GM582" s="206"/>
    </row>
    <row r="583" spans="1:195" s="236" customFormat="1" ht="18.75" customHeight="1" x14ac:dyDescent="0.4">
      <c r="A583" s="127"/>
      <c r="B583" s="127"/>
      <c r="C583" s="273"/>
      <c r="D583" s="273"/>
      <c r="E583" s="58"/>
      <c r="F583" s="58"/>
      <c r="G583" s="58"/>
      <c r="H583" s="58"/>
      <c r="I583" s="58"/>
      <c r="J583" s="58"/>
      <c r="K583" s="58"/>
      <c r="L583" s="58"/>
      <c r="M583" s="58"/>
      <c r="N583" s="58"/>
      <c r="O583" s="58"/>
      <c r="P583" s="58"/>
      <c r="Q583" s="58"/>
      <c r="R583" s="58"/>
      <c r="S583" s="58"/>
      <c r="T583" s="273"/>
      <c r="U583" s="58"/>
      <c r="V583" s="58"/>
      <c r="W583" s="58"/>
      <c r="X583" s="58"/>
      <c r="Y583" s="58"/>
      <c r="Z583" s="58"/>
      <c r="AA583" s="58"/>
      <c r="AB583" s="58"/>
      <c r="AC583" s="58"/>
      <c r="AD583" s="58"/>
      <c r="AE583" s="58"/>
      <c r="AF583" s="58"/>
      <c r="AG583" s="273"/>
      <c r="AH583" s="58"/>
      <c r="AI583" s="58"/>
      <c r="AJ583" s="58"/>
      <c r="AK583" s="58"/>
      <c r="AL583" s="58"/>
      <c r="AM583" s="58"/>
      <c r="AN583" s="58"/>
      <c r="AO583" s="58"/>
      <c r="AP583" s="58"/>
      <c r="AQ583" s="58"/>
      <c r="AR583" s="58"/>
      <c r="AS583" s="58"/>
      <c r="AT583" s="273"/>
      <c r="AU583" s="58"/>
      <c r="AV583" s="58"/>
      <c r="AW583" s="58"/>
      <c r="AX583" s="58"/>
      <c r="AY583" s="58"/>
      <c r="AZ583" s="58"/>
      <c r="BA583" s="58"/>
      <c r="BB583" s="58"/>
      <c r="BC583" s="58"/>
      <c r="BD583" s="58"/>
      <c r="BE583" s="58"/>
      <c r="BF583" s="58"/>
      <c r="BG583" s="58"/>
      <c r="BH583" s="58"/>
      <c r="BI583" s="58"/>
      <c r="BJ583" s="58"/>
      <c r="BK583" s="58"/>
      <c r="BL583" s="58"/>
      <c r="BM583" s="127"/>
      <c r="BN583" s="127"/>
      <c r="BO583" s="127"/>
      <c r="BP583" s="127"/>
      <c r="BQ583" s="127"/>
      <c r="BR583" s="477">
        <v>9</v>
      </c>
      <c r="BS583" s="478"/>
      <c r="BT583" s="479"/>
      <c r="BU583" s="474"/>
      <c r="BV583" s="475"/>
      <c r="BW583" s="475"/>
      <c r="BX583" s="475"/>
      <c r="BY583" s="475"/>
      <c r="BZ583" s="476"/>
      <c r="CA583" s="474"/>
      <c r="CB583" s="475"/>
      <c r="CC583" s="476"/>
      <c r="CD583" s="474"/>
      <c r="CE583" s="475"/>
      <c r="CF583" s="475"/>
      <c r="CG583" s="475"/>
      <c r="CH583" s="475"/>
      <c r="CI583" s="475"/>
      <c r="CJ583" s="475"/>
      <c r="CK583" s="475"/>
      <c r="CL583" s="475"/>
      <c r="CM583" s="476"/>
      <c r="CN583" s="474"/>
      <c r="CO583" s="475"/>
      <c r="CP583" s="475"/>
      <c r="CQ583" s="475"/>
      <c r="CR583" s="475"/>
      <c r="CS583" s="476"/>
      <c r="CT583" s="474"/>
      <c r="CU583" s="475"/>
      <c r="CV583" s="476"/>
      <c r="CW583" s="474"/>
      <c r="CX583" s="475"/>
      <c r="CY583" s="475"/>
      <c r="CZ583" s="475"/>
      <c r="DA583" s="475"/>
      <c r="DB583" s="475"/>
      <c r="DC583" s="475"/>
      <c r="DD583" s="476"/>
      <c r="DE583" s="474"/>
      <c r="DF583" s="475"/>
      <c r="DG583" s="475"/>
      <c r="DH583" s="475"/>
      <c r="DI583" s="475"/>
      <c r="DJ583" s="475"/>
      <c r="DK583" s="475"/>
      <c r="DL583" s="475"/>
      <c r="DM583" s="475"/>
      <c r="DN583" s="476"/>
      <c r="DO583" s="474"/>
      <c r="DP583" s="475"/>
      <c r="DQ583" s="475"/>
      <c r="DR583" s="475"/>
      <c r="DS583" s="475"/>
      <c r="DT583" s="475"/>
      <c r="DU583" s="475"/>
      <c r="DV583" s="475"/>
      <c r="DW583" s="475"/>
      <c r="DX583" s="476"/>
      <c r="DY583" s="127"/>
      <c r="DZ583" s="127"/>
      <c r="EA583" s="127"/>
      <c r="EB583" s="127"/>
      <c r="EC583" s="127"/>
      <c r="ED583" s="197"/>
      <c r="EE583" s="198"/>
      <c r="EF583" s="204"/>
      <c r="EG583" s="204"/>
      <c r="EH583" s="204"/>
      <c r="EI583" s="204"/>
      <c r="EJ583" s="204"/>
      <c r="EK583" s="204"/>
      <c r="EL583" s="204"/>
      <c r="EM583" s="204"/>
      <c r="EN583" s="204"/>
      <c r="EO583" s="206"/>
      <c r="EP583" s="206"/>
      <c r="EQ583" s="206"/>
      <c r="ER583" s="206"/>
      <c r="ES583" s="206"/>
      <c r="ET583" s="206"/>
      <c r="EU583" s="206"/>
      <c r="EV583" s="206"/>
      <c r="EW583" s="206"/>
      <c r="EX583" s="206"/>
      <c r="EY583" s="206"/>
      <c r="EZ583" s="206"/>
      <c r="FA583" s="206"/>
      <c r="FB583" s="206"/>
      <c r="FC583" s="206"/>
      <c r="FD583" s="206"/>
      <c r="FE583" s="206"/>
      <c r="FF583" s="206"/>
      <c r="FG583" s="206"/>
      <c r="FH583" s="206"/>
      <c r="FI583" s="206"/>
      <c r="FJ583" s="206"/>
      <c r="FK583" s="206"/>
      <c r="FL583" s="206"/>
      <c r="FM583" s="206"/>
      <c r="FN583" s="206"/>
      <c r="FO583" s="206"/>
      <c r="FP583" s="206"/>
      <c r="FQ583" s="206"/>
      <c r="FR583" s="206"/>
      <c r="FS583" s="206"/>
      <c r="FT583" s="206"/>
      <c r="FU583" s="206"/>
      <c r="FV583" s="206"/>
      <c r="FW583" s="206"/>
      <c r="FX583" s="206"/>
      <c r="FY583" s="206"/>
      <c r="FZ583" s="206"/>
      <c r="GA583" s="206"/>
      <c r="GB583" s="206"/>
      <c r="GC583" s="206"/>
      <c r="GD583" s="206"/>
      <c r="GE583" s="206"/>
      <c r="GF583" s="206"/>
      <c r="GG583" s="206"/>
      <c r="GH583" s="206"/>
      <c r="GI583" s="206"/>
      <c r="GJ583" s="206"/>
      <c r="GK583" s="206"/>
      <c r="GL583" s="206"/>
      <c r="GM583" s="206"/>
    </row>
    <row r="584" spans="1:195" s="236" customFormat="1" ht="18.75" customHeight="1" x14ac:dyDescent="0.4">
      <c r="A584" s="127"/>
      <c r="B584" s="127"/>
      <c r="C584" s="273"/>
      <c r="D584" s="273"/>
      <c r="E584" s="58"/>
      <c r="F584" s="58"/>
      <c r="G584" s="58"/>
      <c r="H584" s="58"/>
      <c r="I584" s="58"/>
      <c r="J584" s="58"/>
      <c r="K584" s="58"/>
      <c r="L584" s="58"/>
      <c r="M584" s="58"/>
      <c r="N584" s="58"/>
      <c r="O584" s="58"/>
      <c r="P584" s="58"/>
      <c r="Q584" s="58"/>
      <c r="R584" s="58"/>
      <c r="S584" s="58"/>
      <c r="T584" s="273"/>
      <c r="U584" s="58"/>
      <c r="V584" s="58"/>
      <c r="W584" s="58"/>
      <c r="X584" s="58"/>
      <c r="Y584" s="58"/>
      <c r="Z584" s="58"/>
      <c r="AA584" s="58"/>
      <c r="AB584" s="58"/>
      <c r="AC584" s="58"/>
      <c r="AD584" s="58"/>
      <c r="AE584" s="58"/>
      <c r="AF584" s="58"/>
      <c r="AG584" s="273"/>
      <c r="AH584" s="58"/>
      <c r="AI584" s="58"/>
      <c r="AJ584" s="58"/>
      <c r="AK584" s="58"/>
      <c r="AL584" s="58"/>
      <c r="AM584" s="58"/>
      <c r="AN584" s="58"/>
      <c r="AO584" s="58"/>
      <c r="AP584" s="58"/>
      <c r="AQ584" s="58"/>
      <c r="AR584" s="58"/>
      <c r="AS584" s="58"/>
      <c r="AT584" s="273"/>
      <c r="AU584" s="58"/>
      <c r="AV584" s="58"/>
      <c r="AW584" s="58"/>
      <c r="AX584" s="58"/>
      <c r="AY584" s="58"/>
      <c r="AZ584" s="58"/>
      <c r="BA584" s="58"/>
      <c r="BB584" s="58"/>
      <c r="BC584" s="58"/>
      <c r="BD584" s="58"/>
      <c r="BE584" s="58"/>
      <c r="BF584" s="58"/>
      <c r="BG584" s="58"/>
      <c r="BH584" s="58"/>
      <c r="BI584" s="58"/>
      <c r="BJ584" s="58"/>
      <c r="BK584" s="58"/>
      <c r="BL584" s="58"/>
      <c r="BM584" s="127"/>
      <c r="BN584" s="127"/>
      <c r="BO584" s="127"/>
      <c r="BP584" s="127"/>
      <c r="BQ584" s="127"/>
      <c r="BR584" s="477">
        <v>10</v>
      </c>
      <c r="BS584" s="478"/>
      <c r="BT584" s="479"/>
      <c r="BU584" s="474"/>
      <c r="BV584" s="475"/>
      <c r="BW584" s="475"/>
      <c r="BX584" s="475"/>
      <c r="BY584" s="475"/>
      <c r="BZ584" s="476"/>
      <c r="CA584" s="474"/>
      <c r="CB584" s="475"/>
      <c r="CC584" s="476"/>
      <c r="CD584" s="474"/>
      <c r="CE584" s="475"/>
      <c r="CF584" s="475"/>
      <c r="CG584" s="475"/>
      <c r="CH584" s="475"/>
      <c r="CI584" s="475"/>
      <c r="CJ584" s="475"/>
      <c r="CK584" s="475"/>
      <c r="CL584" s="475"/>
      <c r="CM584" s="476"/>
      <c r="CN584" s="474"/>
      <c r="CO584" s="475"/>
      <c r="CP584" s="475"/>
      <c r="CQ584" s="475"/>
      <c r="CR584" s="475"/>
      <c r="CS584" s="476"/>
      <c r="CT584" s="474"/>
      <c r="CU584" s="475"/>
      <c r="CV584" s="476"/>
      <c r="CW584" s="474"/>
      <c r="CX584" s="475"/>
      <c r="CY584" s="475"/>
      <c r="CZ584" s="475"/>
      <c r="DA584" s="475"/>
      <c r="DB584" s="475"/>
      <c r="DC584" s="475"/>
      <c r="DD584" s="476"/>
      <c r="DE584" s="474"/>
      <c r="DF584" s="475"/>
      <c r="DG584" s="475"/>
      <c r="DH584" s="475"/>
      <c r="DI584" s="475"/>
      <c r="DJ584" s="475"/>
      <c r="DK584" s="475"/>
      <c r="DL584" s="475"/>
      <c r="DM584" s="475"/>
      <c r="DN584" s="476"/>
      <c r="DO584" s="474"/>
      <c r="DP584" s="475"/>
      <c r="DQ584" s="475"/>
      <c r="DR584" s="475"/>
      <c r="DS584" s="475"/>
      <c r="DT584" s="475"/>
      <c r="DU584" s="475"/>
      <c r="DV584" s="475"/>
      <c r="DW584" s="475"/>
      <c r="DX584" s="476"/>
      <c r="DY584" s="127"/>
      <c r="DZ584" s="127"/>
      <c r="EA584" s="127"/>
      <c r="EB584" s="127"/>
      <c r="EC584" s="127"/>
      <c r="ED584" s="197"/>
      <c r="EE584" s="198"/>
      <c r="EF584" s="204"/>
      <c r="EG584" s="204"/>
      <c r="EH584" s="204"/>
      <c r="EI584" s="204"/>
      <c r="EJ584" s="204"/>
      <c r="EK584" s="204"/>
      <c r="EL584" s="204"/>
      <c r="EM584" s="204"/>
      <c r="EN584" s="204"/>
      <c r="EO584" s="206"/>
      <c r="EP584" s="206"/>
      <c r="EQ584" s="206"/>
      <c r="ER584" s="206"/>
      <c r="ES584" s="206"/>
      <c r="ET584" s="206"/>
      <c r="EU584" s="206"/>
      <c r="EV584" s="206"/>
      <c r="EW584" s="206"/>
      <c r="EX584" s="206"/>
      <c r="EY584" s="206"/>
      <c r="EZ584" s="206"/>
      <c r="FA584" s="206"/>
      <c r="FB584" s="206"/>
      <c r="FC584" s="206"/>
      <c r="FD584" s="206"/>
      <c r="FE584" s="206"/>
      <c r="FF584" s="206"/>
      <c r="FG584" s="206"/>
      <c r="FH584" s="206"/>
      <c r="FI584" s="206"/>
      <c r="FJ584" s="206"/>
      <c r="FK584" s="206"/>
      <c r="FL584" s="206"/>
      <c r="FM584" s="206"/>
      <c r="FN584" s="206"/>
      <c r="FO584" s="206"/>
      <c r="FP584" s="206"/>
      <c r="FQ584" s="206"/>
      <c r="FR584" s="206"/>
      <c r="FS584" s="206"/>
      <c r="FT584" s="206"/>
      <c r="FU584" s="206"/>
      <c r="FV584" s="206"/>
      <c r="FW584" s="206"/>
      <c r="FX584" s="206"/>
      <c r="FY584" s="206"/>
      <c r="FZ584" s="206"/>
      <c r="GA584" s="206"/>
      <c r="GB584" s="206"/>
      <c r="GC584" s="206"/>
      <c r="GD584" s="206"/>
      <c r="GE584" s="206"/>
      <c r="GF584" s="206"/>
      <c r="GG584" s="206"/>
      <c r="GH584" s="206"/>
      <c r="GI584" s="206"/>
      <c r="GJ584" s="206"/>
      <c r="GK584" s="206"/>
      <c r="GL584" s="206"/>
      <c r="GM584" s="206"/>
    </row>
    <row r="585" spans="1:195" s="236" customFormat="1" ht="18.75" customHeight="1" x14ac:dyDescent="0.4">
      <c r="A585" s="127"/>
      <c r="B585" s="127"/>
      <c r="C585" s="273"/>
      <c r="D585" s="273"/>
      <c r="E585" s="58"/>
      <c r="F585" s="58"/>
      <c r="G585" s="58"/>
      <c r="H585" s="58"/>
      <c r="I585" s="58"/>
      <c r="J585" s="58"/>
      <c r="K585" s="58"/>
      <c r="L585" s="58"/>
      <c r="M585" s="58"/>
      <c r="N585" s="58"/>
      <c r="O585" s="58"/>
      <c r="P585" s="58"/>
      <c r="Q585" s="58"/>
      <c r="R585" s="58"/>
      <c r="S585" s="58"/>
      <c r="T585" s="273"/>
      <c r="U585" s="58"/>
      <c r="V585" s="58"/>
      <c r="W585" s="58"/>
      <c r="X585" s="58"/>
      <c r="Y585" s="58"/>
      <c r="Z585" s="58"/>
      <c r="AA585" s="58"/>
      <c r="AB585" s="58"/>
      <c r="AC585" s="58"/>
      <c r="AD585" s="58"/>
      <c r="AE585" s="58"/>
      <c r="AF585" s="58"/>
      <c r="AG585" s="273"/>
      <c r="AH585" s="58"/>
      <c r="AI585" s="58"/>
      <c r="AJ585" s="58"/>
      <c r="AK585" s="58"/>
      <c r="AL585" s="58"/>
      <c r="AM585" s="58"/>
      <c r="AN585" s="58"/>
      <c r="AO585" s="58"/>
      <c r="AP585" s="58"/>
      <c r="AQ585" s="58"/>
      <c r="AR585" s="58"/>
      <c r="AS585" s="58"/>
      <c r="AT585" s="273"/>
      <c r="AU585" s="58"/>
      <c r="AV585" s="58"/>
      <c r="AW585" s="58"/>
      <c r="AX585" s="58"/>
      <c r="AY585" s="58"/>
      <c r="AZ585" s="58"/>
      <c r="BA585" s="58"/>
      <c r="BB585" s="58"/>
      <c r="BC585" s="58"/>
      <c r="BD585" s="58"/>
      <c r="BE585" s="58"/>
      <c r="BF585" s="58"/>
      <c r="BG585" s="58"/>
      <c r="BH585" s="58"/>
      <c r="BI585" s="58"/>
      <c r="BJ585" s="58"/>
      <c r="BK585" s="58"/>
      <c r="BL585" s="58"/>
      <c r="BM585" s="127"/>
      <c r="BN585" s="127"/>
      <c r="BO585" s="127"/>
      <c r="BP585" s="127"/>
      <c r="BQ585" s="127"/>
      <c r="BR585" s="477">
        <v>11</v>
      </c>
      <c r="BS585" s="478"/>
      <c r="BT585" s="479"/>
      <c r="BU585" s="474"/>
      <c r="BV585" s="475"/>
      <c r="BW585" s="475"/>
      <c r="BX585" s="475"/>
      <c r="BY585" s="475"/>
      <c r="BZ585" s="476"/>
      <c r="CA585" s="474"/>
      <c r="CB585" s="475"/>
      <c r="CC585" s="476"/>
      <c r="CD585" s="474"/>
      <c r="CE585" s="475"/>
      <c r="CF585" s="475"/>
      <c r="CG585" s="475"/>
      <c r="CH585" s="475"/>
      <c r="CI585" s="475"/>
      <c r="CJ585" s="475"/>
      <c r="CK585" s="475"/>
      <c r="CL585" s="475"/>
      <c r="CM585" s="476"/>
      <c r="CN585" s="474"/>
      <c r="CO585" s="475"/>
      <c r="CP585" s="475"/>
      <c r="CQ585" s="475"/>
      <c r="CR585" s="475"/>
      <c r="CS585" s="476"/>
      <c r="CT585" s="474"/>
      <c r="CU585" s="475"/>
      <c r="CV585" s="476"/>
      <c r="CW585" s="474"/>
      <c r="CX585" s="475"/>
      <c r="CY585" s="475"/>
      <c r="CZ585" s="475"/>
      <c r="DA585" s="475"/>
      <c r="DB585" s="475"/>
      <c r="DC585" s="475"/>
      <c r="DD585" s="476"/>
      <c r="DE585" s="474"/>
      <c r="DF585" s="475"/>
      <c r="DG585" s="475"/>
      <c r="DH585" s="475"/>
      <c r="DI585" s="475"/>
      <c r="DJ585" s="475"/>
      <c r="DK585" s="475"/>
      <c r="DL585" s="475"/>
      <c r="DM585" s="475"/>
      <c r="DN585" s="476"/>
      <c r="DO585" s="474"/>
      <c r="DP585" s="475"/>
      <c r="DQ585" s="475"/>
      <c r="DR585" s="475"/>
      <c r="DS585" s="475"/>
      <c r="DT585" s="475"/>
      <c r="DU585" s="475"/>
      <c r="DV585" s="475"/>
      <c r="DW585" s="475"/>
      <c r="DX585" s="476"/>
      <c r="DY585" s="127"/>
      <c r="DZ585" s="127"/>
      <c r="EA585" s="127"/>
      <c r="EB585" s="127"/>
      <c r="EC585" s="127"/>
      <c r="ED585" s="197"/>
      <c r="EE585" s="198"/>
      <c r="EF585" s="204"/>
      <c r="EG585" s="204"/>
      <c r="EH585" s="204"/>
      <c r="EI585" s="204"/>
      <c r="EJ585" s="204"/>
      <c r="EK585" s="204"/>
      <c r="EL585" s="204"/>
      <c r="EM585" s="204"/>
      <c r="EN585" s="204"/>
      <c r="EO585" s="206"/>
      <c r="EP585" s="206"/>
      <c r="EQ585" s="206"/>
      <c r="ER585" s="206"/>
      <c r="ES585" s="206"/>
      <c r="ET585" s="206"/>
      <c r="EU585" s="206"/>
      <c r="EV585" s="206"/>
      <c r="EW585" s="206"/>
      <c r="EX585" s="206"/>
      <c r="EY585" s="206"/>
      <c r="EZ585" s="206"/>
      <c r="FA585" s="206"/>
      <c r="FB585" s="206"/>
      <c r="FC585" s="206"/>
      <c r="FD585" s="206"/>
      <c r="FE585" s="206"/>
      <c r="FF585" s="206"/>
      <c r="FG585" s="206"/>
      <c r="FH585" s="206"/>
      <c r="FI585" s="206"/>
      <c r="FJ585" s="206"/>
      <c r="FK585" s="206"/>
      <c r="FL585" s="206"/>
      <c r="FM585" s="206"/>
      <c r="FN585" s="206"/>
      <c r="FO585" s="206"/>
      <c r="FP585" s="206"/>
      <c r="FQ585" s="206"/>
      <c r="FR585" s="206"/>
      <c r="FS585" s="206"/>
      <c r="FT585" s="206"/>
      <c r="FU585" s="206"/>
      <c r="FV585" s="206"/>
      <c r="FW585" s="206"/>
      <c r="FX585" s="206"/>
      <c r="FY585" s="206"/>
      <c r="FZ585" s="206"/>
      <c r="GA585" s="206"/>
      <c r="GB585" s="206"/>
      <c r="GC585" s="206"/>
      <c r="GD585" s="206"/>
      <c r="GE585" s="206"/>
      <c r="GF585" s="206"/>
      <c r="GG585" s="206"/>
      <c r="GH585" s="206"/>
      <c r="GI585" s="206"/>
      <c r="GJ585" s="206"/>
      <c r="GK585" s="206"/>
      <c r="GL585" s="206"/>
      <c r="GM585" s="206"/>
    </row>
    <row r="586" spans="1:195" s="236" customFormat="1" ht="18.75" customHeight="1" x14ac:dyDescent="0.4">
      <c r="A586" s="127"/>
      <c r="B586" s="127"/>
      <c r="C586" s="273"/>
      <c r="D586" s="273"/>
      <c r="E586" s="58"/>
      <c r="F586" s="58"/>
      <c r="G586" s="58"/>
      <c r="H586" s="58"/>
      <c r="I586" s="58"/>
      <c r="J586" s="58"/>
      <c r="K586" s="58"/>
      <c r="L586" s="58"/>
      <c r="M586" s="58"/>
      <c r="N586" s="58"/>
      <c r="O586" s="58"/>
      <c r="P586" s="58"/>
      <c r="Q586" s="58"/>
      <c r="R586" s="58"/>
      <c r="S586" s="58"/>
      <c r="T586" s="273"/>
      <c r="U586" s="58"/>
      <c r="V586" s="58"/>
      <c r="W586" s="58"/>
      <c r="X586" s="58"/>
      <c r="Y586" s="58"/>
      <c r="Z586" s="58"/>
      <c r="AA586" s="58"/>
      <c r="AB586" s="58"/>
      <c r="AC586" s="58"/>
      <c r="AD586" s="58"/>
      <c r="AE586" s="58"/>
      <c r="AF586" s="58"/>
      <c r="AG586" s="273"/>
      <c r="AH586" s="58"/>
      <c r="AI586" s="58"/>
      <c r="AJ586" s="58"/>
      <c r="AK586" s="58"/>
      <c r="AL586" s="58"/>
      <c r="AM586" s="58"/>
      <c r="AN586" s="58"/>
      <c r="AO586" s="58"/>
      <c r="AP586" s="58"/>
      <c r="AQ586" s="58"/>
      <c r="AR586" s="58"/>
      <c r="AS586" s="58"/>
      <c r="AT586" s="273"/>
      <c r="AU586" s="58"/>
      <c r="AV586" s="58"/>
      <c r="AW586" s="58"/>
      <c r="AX586" s="58"/>
      <c r="AY586" s="58"/>
      <c r="AZ586" s="58"/>
      <c r="BA586" s="58"/>
      <c r="BB586" s="58"/>
      <c r="BC586" s="58"/>
      <c r="BD586" s="58"/>
      <c r="BE586" s="58"/>
      <c r="BF586" s="58"/>
      <c r="BG586" s="58"/>
      <c r="BH586" s="58"/>
      <c r="BI586" s="58"/>
      <c r="BJ586" s="58"/>
      <c r="BK586" s="58"/>
      <c r="BL586" s="58"/>
      <c r="BM586" s="127"/>
      <c r="BN586" s="127"/>
      <c r="BO586" s="127"/>
      <c r="BP586" s="127"/>
      <c r="BQ586" s="127"/>
      <c r="BR586" s="477">
        <v>12</v>
      </c>
      <c r="BS586" s="478"/>
      <c r="BT586" s="479"/>
      <c r="BU586" s="474"/>
      <c r="BV586" s="475"/>
      <c r="BW586" s="475"/>
      <c r="BX586" s="475"/>
      <c r="BY586" s="475"/>
      <c r="BZ586" s="476"/>
      <c r="CA586" s="474"/>
      <c r="CB586" s="475"/>
      <c r="CC586" s="476"/>
      <c r="CD586" s="474"/>
      <c r="CE586" s="475"/>
      <c r="CF586" s="475"/>
      <c r="CG586" s="475"/>
      <c r="CH586" s="475"/>
      <c r="CI586" s="475"/>
      <c r="CJ586" s="475"/>
      <c r="CK586" s="475"/>
      <c r="CL586" s="475"/>
      <c r="CM586" s="476"/>
      <c r="CN586" s="474"/>
      <c r="CO586" s="475"/>
      <c r="CP586" s="475"/>
      <c r="CQ586" s="475"/>
      <c r="CR586" s="475"/>
      <c r="CS586" s="476"/>
      <c r="CT586" s="474"/>
      <c r="CU586" s="475"/>
      <c r="CV586" s="476"/>
      <c r="CW586" s="474"/>
      <c r="CX586" s="475"/>
      <c r="CY586" s="475"/>
      <c r="CZ586" s="475"/>
      <c r="DA586" s="475"/>
      <c r="DB586" s="475"/>
      <c r="DC586" s="475"/>
      <c r="DD586" s="476"/>
      <c r="DE586" s="474"/>
      <c r="DF586" s="475"/>
      <c r="DG586" s="475"/>
      <c r="DH586" s="475"/>
      <c r="DI586" s="475"/>
      <c r="DJ586" s="475"/>
      <c r="DK586" s="475"/>
      <c r="DL586" s="475"/>
      <c r="DM586" s="475"/>
      <c r="DN586" s="476"/>
      <c r="DO586" s="474"/>
      <c r="DP586" s="475"/>
      <c r="DQ586" s="475"/>
      <c r="DR586" s="475"/>
      <c r="DS586" s="475"/>
      <c r="DT586" s="475"/>
      <c r="DU586" s="475"/>
      <c r="DV586" s="475"/>
      <c r="DW586" s="475"/>
      <c r="DX586" s="476"/>
      <c r="DY586" s="127"/>
      <c r="DZ586" s="127"/>
      <c r="EA586" s="127"/>
      <c r="EB586" s="127"/>
      <c r="EC586" s="127"/>
      <c r="ED586" s="197"/>
      <c r="EE586" s="198"/>
      <c r="EF586" s="204"/>
      <c r="EG586" s="204"/>
      <c r="EH586" s="204"/>
      <c r="EI586" s="204"/>
      <c r="EJ586" s="204"/>
      <c r="EK586" s="204"/>
      <c r="EL586" s="204"/>
      <c r="EM586" s="204"/>
      <c r="EN586" s="204"/>
      <c r="EO586" s="206"/>
      <c r="EP586" s="206"/>
      <c r="EQ586" s="206"/>
      <c r="ER586" s="206"/>
      <c r="ES586" s="206"/>
      <c r="ET586" s="206"/>
      <c r="EU586" s="206"/>
      <c r="EV586" s="206"/>
      <c r="EW586" s="206"/>
      <c r="EX586" s="206"/>
      <c r="EY586" s="206"/>
      <c r="EZ586" s="206"/>
      <c r="FA586" s="206"/>
      <c r="FB586" s="206"/>
      <c r="FC586" s="206"/>
      <c r="FD586" s="206"/>
      <c r="FE586" s="206"/>
      <c r="FF586" s="206"/>
      <c r="FG586" s="206"/>
      <c r="FH586" s="206"/>
      <c r="FI586" s="206"/>
      <c r="FJ586" s="206"/>
      <c r="FK586" s="206"/>
      <c r="FL586" s="206"/>
      <c r="FM586" s="206"/>
      <c r="FN586" s="206"/>
      <c r="FO586" s="206"/>
      <c r="FP586" s="206"/>
      <c r="FQ586" s="206"/>
      <c r="FR586" s="206"/>
      <c r="FS586" s="206"/>
      <c r="FT586" s="206"/>
      <c r="FU586" s="206"/>
      <c r="FV586" s="206"/>
      <c r="FW586" s="206"/>
      <c r="FX586" s="206"/>
      <c r="FY586" s="206"/>
      <c r="FZ586" s="206"/>
      <c r="GA586" s="206"/>
      <c r="GB586" s="206"/>
      <c r="GC586" s="206"/>
      <c r="GD586" s="206"/>
      <c r="GE586" s="206"/>
      <c r="GF586" s="206"/>
      <c r="GG586" s="206"/>
      <c r="GH586" s="206"/>
      <c r="GI586" s="206"/>
      <c r="GJ586" s="206"/>
      <c r="GK586" s="206"/>
      <c r="GL586" s="206"/>
      <c r="GM586" s="206"/>
    </row>
    <row r="587" spans="1:195" s="236" customFormat="1" ht="18.75" customHeight="1" x14ac:dyDescent="0.4">
      <c r="A587" s="127"/>
      <c r="B587" s="127"/>
      <c r="C587" s="273"/>
      <c r="D587" s="273"/>
      <c r="E587" s="58"/>
      <c r="F587" s="58"/>
      <c r="G587" s="58"/>
      <c r="H587" s="58"/>
      <c r="I587" s="58"/>
      <c r="J587" s="58"/>
      <c r="K587" s="58"/>
      <c r="L587" s="58"/>
      <c r="M587" s="58"/>
      <c r="N587" s="58"/>
      <c r="O587" s="58"/>
      <c r="P587" s="58"/>
      <c r="Q587" s="58"/>
      <c r="R587" s="58"/>
      <c r="S587" s="58"/>
      <c r="T587" s="273"/>
      <c r="U587" s="58"/>
      <c r="V587" s="58"/>
      <c r="W587" s="58"/>
      <c r="X587" s="58"/>
      <c r="Y587" s="58"/>
      <c r="Z587" s="58"/>
      <c r="AA587" s="58"/>
      <c r="AB587" s="58"/>
      <c r="AC587" s="58"/>
      <c r="AD587" s="58"/>
      <c r="AE587" s="58"/>
      <c r="AF587" s="58"/>
      <c r="AG587" s="273"/>
      <c r="AH587" s="58"/>
      <c r="AI587" s="58"/>
      <c r="AJ587" s="58"/>
      <c r="AK587" s="58"/>
      <c r="AL587" s="58"/>
      <c r="AM587" s="58"/>
      <c r="AN587" s="58"/>
      <c r="AO587" s="58"/>
      <c r="AP587" s="58"/>
      <c r="AQ587" s="58"/>
      <c r="AR587" s="58"/>
      <c r="AS587" s="58"/>
      <c r="AT587" s="273"/>
      <c r="AU587" s="58"/>
      <c r="AV587" s="58"/>
      <c r="AW587" s="58"/>
      <c r="AX587" s="58"/>
      <c r="AY587" s="58"/>
      <c r="AZ587" s="58"/>
      <c r="BA587" s="58"/>
      <c r="BB587" s="58"/>
      <c r="BC587" s="58"/>
      <c r="BD587" s="58"/>
      <c r="BE587" s="58"/>
      <c r="BF587" s="58"/>
      <c r="BG587" s="58"/>
      <c r="BH587" s="58"/>
      <c r="BI587" s="58"/>
      <c r="BJ587" s="58"/>
      <c r="BK587" s="58"/>
      <c r="BL587" s="58"/>
      <c r="BM587" s="127"/>
      <c r="BN587" s="127"/>
      <c r="BO587" s="127"/>
      <c r="BP587" s="127"/>
      <c r="BQ587" s="127"/>
      <c r="BR587" s="477">
        <v>13</v>
      </c>
      <c r="BS587" s="478"/>
      <c r="BT587" s="479"/>
      <c r="BU587" s="474"/>
      <c r="BV587" s="475"/>
      <c r="BW587" s="475"/>
      <c r="BX587" s="475"/>
      <c r="BY587" s="475"/>
      <c r="BZ587" s="476"/>
      <c r="CA587" s="474"/>
      <c r="CB587" s="475"/>
      <c r="CC587" s="476"/>
      <c r="CD587" s="474"/>
      <c r="CE587" s="475"/>
      <c r="CF587" s="475"/>
      <c r="CG587" s="475"/>
      <c r="CH587" s="475"/>
      <c r="CI587" s="475"/>
      <c r="CJ587" s="475"/>
      <c r="CK587" s="475"/>
      <c r="CL587" s="475"/>
      <c r="CM587" s="476"/>
      <c r="CN587" s="474"/>
      <c r="CO587" s="475"/>
      <c r="CP587" s="475"/>
      <c r="CQ587" s="475"/>
      <c r="CR587" s="475"/>
      <c r="CS587" s="476"/>
      <c r="CT587" s="474"/>
      <c r="CU587" s="475"/>
      <c r="CV587" s="476"/>
      <c r="CW587" s="474"/>
      <c r="CX587" s="475"/>
      <c r="CY587" s="475"/>
      <c r="CZ587" s="475"/>
      <c r="DA587" s="475"/>
      <c r="DB587" s="475"/>
      <c r="DC587" s="475"/>
      <c r="DD587" s="476"/>
      <c r="DE587" s="474"/>
      <c r="DF587" s="475"/>
      <c r="DG587" s="475"/>
      <c r="DH587" s="475"/>
      <c r="DI587" s="475"/>
      <c r="DJ587" s="475"/>
      <c r="DK587" s="475"/>
      <c r="DL587" s="475"/>
      <c r="DM587" s="475"/>
      <c r="DN587" s="476"/>
      <c r="DO587" s="474"/>
      <c r="DP587" s="475"/>
      <c r="DQ587" s="475"/>
      <c r="DR587" s="475"/>
      <c r="DS587" s="475"/>
      <c r="DT587" s="475"/>
      <c r="DU587" s="475"/>
      <c r="DV587" s="475"/>
      <c r="DW587" s="475"/>
      <c r="DX587" s="476"/>
      <c r="DY587" s="127"/>
      <c r="DZ587" s="127"/>
      <c r="EA587" s="127"/>
      <c r="EB587" s="127"/>
      <c r="EC587" s="127"/>
      <c r="ED587" s="197"/>
      <c r="EE587" s="198"/>
      <c r="EF587" s="204"/>
      <c r="EG587" s="204"/>
      <c r="EH587" s="204"/>
      <c r="EI587" s="204"/>
      <c r="EJ587" s="204"/>
      <c r="EK587" s="204"/>
      <c r="EL587" s="204"/>
      <c r="EM587" s="204"/>
      <c r="EN587" s="204"/>
      <c r="EO587" s="206"/>
      <c r="EP587" s="206"/>
      <c r="EQ587" s="206"/>
      <c r="ER587" s="206"/>
      <c r="ES587" s="206"/>
      <c r="ET587" s="206"/>
      <c r="EU587" s="206"/>
      <c r="EV587" s="206"/>
      <c r="EW587" s="206"/>
      <c r="EX587" s="206"/>
      <c r="EY587" s="206"/>
      <c r="EZ587" s="206"/>
      <c r="FA587" s="206"/>
      <c r="FB587" s="206"/>
      <c r="FC587" s="206"/>
      <c r="FD587" s="206"/>
      <c r="FE587" s="206"/>
      <c r="FF587" s="206"/>
      <c r="FG587" s="206"/>
      <c r="FH587" s="206"/>
      <c r="FI587" s="206"/>
      <c r="FJ587" s="206"/>
      <c r="FK587" s="206"/>
      <c r="FL587" s="206"/>
      <c r="FM587" s="206"/>
      <c r="FN587" s="206"/>
      <c r="FO587" s="206"/>
      <c r="FP587" s="206"/>
      <c r="FQ587" s="206"/>
      <c r="FR587" s="206"/>
      <c r="FS587" s="206"/>
      <c r="FT587" s="206"/>
      <c r="FU587" s="206"/>
      <c r="FV587" s="206"/>
      <c r="FW587" s="206"/>
      <c r="FX587" s="206"/>
      <c r="FY587" s="206"/>
      <c r="FZ587" s="206"/>
      <c r="GA587" s="206"/>
      <c r="GB587" s="206"/>
      <c r="GC587" s="206"/>
      <c r="GD587" s="206"/>
      <c r="GE587" s="206"/>
      <c r="GF587" s="206"/>
      <c r="GG587" s="206"/>
      <c r="GH587" s="206"/>
      <c r="GI587" s="206"/>
      <c r="GJ587" s="206"/>
      <c r="GK587" s="206"/>
      <c r="GL587" s="206"/>
      <c r="GM587" s="206"/>
    </row>
    <row r="588" spans="1:195" s="236" customFormat="1" ht="18.75" customHeight="1" x14ac:dyDescent="0.4">
      <c r="A588" s="127"/>
      <c r="B588" s="127"/>
      <c r="C588" s="273"/>
      <c r="D588" s="273"/>
      <c r="E588" s="58"/>
      <c r="F588" s="58"/>
      <c r="G588" s="58"/>
      <c r="H588" s="58"/>
      <c r="I588" s="58"/>
      <c r="J588" s="58"/>
      <c r="K588" s="58"/>
      <c r="L588" s="58"/>
      <c r="M588" s="58"/>
      <c r="N588" s="58"/>
      <c r="O588" s="58"/>
      <c r="P588" s="58"/>
      <c r="Q588" s="58"/>
      <c r="R588" s="58"/>
      <c r="S588" s="58"/>
      <c r="T588" s="273"/>
      <c r="U588" s="58"/>
      <c r="V588" s="58"/>
      <c r="W588" s="58"/>
      <c r="X588" s="58"/>
      <c r="Y588" s="58"/>
      <c r="Z588" s="58"/>
      <c r="AA588" s="58"/>
      <c r="AB588" s="58"/>
      <c r="AC588" s="58"/>
      <c r="AD588" s="58"/>
      <c r="AE588" s="58"/>
      <c r="AF588" s="58"/>
      <c r="AG588" s="273"/>
      <c r="AH588" s="58"/>
      <c r="AI588" s="58"/>
      <c r="AJ588" s="58"/>
      <c r="AK588" s="58"/>
      <c r="AL588" s="58"/>
      <c r="AM588" s="58"/>
      <c r="AN588" s="58"/>
      <c r="AO588" s="58"/>
      <c r="AP588" s="58"/>
      <c r="AQ588" s="58"/>
      <c r="AR588" s="58"/>
      <c r="AS588" s="58"/>
      <c r="AT588" s="273"/>
      <c r="AU588" s="58"/>
      <c r="AV588" s="58"/>
      <c r="AW588" s="58"/>
      <c r="AX588" s="58"/>
      <c r="AY588" s="58"/>
      <c r="AZ588" s="58"/>
      <c r="BA588" s="58"/>
      <c r="BB588" s="58"/>
      <c r="BC588" s="58"/>
      <c r="BD588" s="58"/>
      <c r="BE588" s="58"/>
      <c r="BF588" s="58"/>
      <c r="BG588" s="58"/>
      <c r="BH588" s="58"/>
      <c r="BI588" s="58"/>
      <c r="BJ588" s="58"/>
      <c r="BK588" s="58"/>
      <c r="BL588" s="58"/>
      <c r="BM588" s="127"/>
      <c r="BN588" s="127"/>
      <c r="BO588" s="127"/>
      <c r="BP588" s="127"/>
      <c r="BQ588" s="127"/>
      <c r="BR588" s="477">
        <v>14</v>
      </c>
      <c r="BS588" s="478"/>
      <c r="BT588" s="479"/>
      <c r="BU588" s="474"/>
      <c r="BV588" s="475"/>
      <c r="BW588" s="475"/>
      <c r="BX588" s="475"/>
      <c r="BY588" s="475"/>
      <c r="BZ588" s="476"/>
      <c r="CA588" s="474"/>
      <c r="CB588" s="475"/>
      <c r="CC588" s="476"/>
      <c r="CD588" s="474"/>
      <c r="CE588" s="475"/>
      <c r="CF588" s="475"/>
      <c r="CG588" s="475"/>
      <c r="CH588" s="475"/>
      <c r="CI588" s="475"/>
      <c r="CJ588" s="475"/>
      <c r="CK588" s="475"/>
      <c r="CL588" s="475"/>
      <c r="CM588" s="476"/>
      <c r="CN588" s="474"/>
      <c r="CO588" s="475"/>
      <c r="CP588" s="475"/>
      <c r="CQ588" s="475"/>
      <c r="CR588" s="475"/>
      <c r="CS588" s="476"/>
      <c r="CT588" s="474"/>
      <c r="CU588" s="475"/>
      <c r="CV588" s="476"/>
      <c r="CW588" s="474"/>
      <c r="CX588" s="475"/>
      <c r="CY588" s="475"/>
      <c r="CZ588" s="475"/>
      <c r="DA588" s="475"/>
      <c r="DB588" s="475"/>
      <c r="DC588" s="475"/>
      <c r="DD588" s="476"/>
      <c r="DE588" s="474"/>
      <c r="DF588" s="475"/>
      <c r="DG588" s="475"/>
      <c r="DH588" s="475"/>
      <c r="DI588" s="475"/>
      <c r="DJ588" s="475"/>
      <c r="DK588" s="475"/>
      <c r="DL588" s="475"/>
      <c r="DM588" s="475"/>
      <c r="DN588" s="476"/>
      <c r="DO588" s="474"/>
      <c r="DP588" s="475"/>
      <c r="DQ588" s="475"/>
      <c r="DR588" s="475"/>
      <c r="DS588" s="475"/>
      <c r="DT588" s="475"/>
      <c r="DU588" s="475"/>
      <c r="DV588" s="475"/>
      <c r="DW588" s="475"/>
      <c r="DX588" s="476"/>
      <c r="DY588" s="127"/>
      <c r="DZ588" s="127"/>
      <c r="EA588" s="127"/>
      <c r="EB588" s="127"/>
      <c r="EC588" s="127"/>
      <c r="ED588" s="197"/>
      <c r="EE588" s="198"/>
      <c r="EF588" s="204"/>
      <c r="EG588" s="204"/>
      <c r="EH588" s="204"/>
      <c r="EI588" s="204"/>
      <c r="EJ588" s="204"/>
      <c r="EK588" s="204"/>
      <c r="EL588" s="204"/>
      <c r="EM588" s="204"/>
      <c r="EN588" s="204"/>
      <c r="EO588" s="206"/>
      <c r="EP588" s="206"/>
      <c r="EQ588" s="206"/>
      <c r="ER588" s="206"/>
      <c r="ES588" s="206"/>
      <c r="ET588" s="206"/>
      <c r="EU588" s="206"/>
      <c r="EV588" s="206"/>
      <c r="EW588" s="206"/>
      <c r="EX588" s="206"/>
      <c r="EY588" s="206"/>
      <c r="EZ588" s="206"/>
      <c r="FA588" s="206"/>
      <c r="FB588" s="206"/>
      <c r="FC588" s="206"/>
      <c r="FD588" s="206"/>
      <c r="FE588" s="206"/>
      <c r="FF588" s="206"/>
      <c r="FG588" s="206"/>
      <c r="FH588" s="206"/>
      <c r="FI588" s="206"/>
      <c r="FJ588" s="206"/>
      <c r="FK588" s="206"/>
      <c r="FL588" s="206"/>
      <c r="FM588" s="206"/>
      <c r="FN588" s="206"/>
      <c r="FO588" s="206"/>
      <c r="FP588" s="206"/>
      <c r="FQ588" s="206"/>
      <c r="FR588" s="206"/>
      <c r="FS588" s="206"/>
      <c r="FT588" s="206"/>
      <c r="FU588" s="206"/>
      <c r="FV588" s="206"/>
      <c r="FW588" s="206"/>
      <c r="FX588" s="206"/>
      <c r="FY588" s="206"/>
      <c r="FZ588" s="206"/>
      <c r="GA588" s="206"/>
      <c r="GB588" s="206"/>
      <c r="GC588" s="206"/>
      <c r="GD588" s="206"/>
      <c r="GE588" s="206"/>
      <c r="GF588" s="206"/>
      <c r="GG588" s="206"/>
      <c r="GH588" s="206"/>
      <c r="GI588" s="206"/>
      <c r="GJ588" s="206"/>
      <c r="GK588" s="206"/>
      <c r="GL588" s="206"/>
      <c r="GM588" s="206"/>
    </row>
    <row r="589" spans="1:195" s="236" customFormat="1" ht="18.75" customHeight="1" x14ac:dyDescent="0.4">
      <c r="A589" s="127"/>
      <c r="B589" s="127"/>
      <c r="C589" s="273"/>
      <c r="D589" s="273"/>
      <c r="E589" s="58"/>
      <c r="F589" s="58"/>
      <c r="G589" s="58"/>
      <c r="H589" s="58"/>
      <c r="I589" s="58"/>
      <c r="J589" s="58"/>
      <c r="K589" s="58"/>
      <c r="L589" s="58"/>
      <c r="M589" s="58"/>
      <c r="N589" s="58"/>
      <c r="O589" s="58"/>
      <c r="P589" s="58"/>
      <c r="Q589" s="58"/>
      <c r="R589" s="58"/>
      <c r="S589" s="58"/>
      <c r="T589" s="273"/>
      <c r="U589" s="58"/>
      <c r="V589" s="58"/>
      <c r="W589" s="58"/>
      <c r="X589" s="58"/>
      <c r="Y589" s="58"/>
      <c r="Z589" s="58"/>
      <c r="AA589" s="58"/>
      <c r="AB589" s="58"/>
      <c r="AC589" s="58"/>
      <c r="AD589" s="58"/>
      <c r="AE589" s="58"/>
      <c r="AF589" s="58"/>
      <c r="AG589" s="273"/>
      <c r="AH589" s="58"/>
      <c r="AI589" s="58"/>
      <c r="AJ589" s="58"/>
      <c r="AK589" s="58"/>
      <c r="AL589" s="58"/>
      <c r="AM589" s="58"/>
      <c r="AN589" s="58"/>
      <c r="AO589" s="58"/>
      <c r="AP589" s="58"/>
      <c r="AQ589" s="58"/>
      <c r="AR589" s="58"/>
      <c r="AS589" s="58"/>
      <c r="AT589" s="273"/>
      <c r="AU589" s="58"/>
      <c r="AV589" s="58"/>
      <c r="AW589" s="58"/>
      <c r="AX589" s="58"/>
      <c r="AY589" s="58"/>
      <c r="AZ589" s="58"/>
      <c r="BA589" s="58"/>
      <c r="BB589" s="58"/>
      <c r="BC589" s="58"/>
      <c r="BD589" s="58"/>
      <c r="BE589" s="58"/>
      <c r="BF589" s="58"/>
      <c r="BG589" s="58"/>
      <c r="BH589" s="58"/>
      <c r="BI589" s="58"/>
      <c r="BJ589" s="58"/>
      <c r="BK589" s="58"/>
      <c r="BL589" s="58"/>
      <c r="BM589" s="127"/>
      <c r="BN589" s="127"/>
      <c r="BO589" s="127"/>
      <c r="BP589" s="127"/>
      <c r="BQ589" s="127"/>
      <c r="BR589" s="477">
        <v>15</v>
      </c>
      <c r="BS589" s="478"/>
      <c r="BT589" s="479"/>
      <c r="BU589" s="474"/>
      <c r="BV589" s="475"/>
      <c r="BW589" s="475"/>
      <c r="BX589" s="475"/>
      <c r="BY589" s="475"/>
      <c r="BZ589" s="476"/>
      <c r="CA589" s="474"/>
      <c r="CB589" s="475"/>
      <c r="CC589" s="476"/>
      <c r="CD589" s="474"/>
      <c r="CE589" s="475"/>
      <c r="CF589" s="475"/>
      <c r="CG589" s="475"/>
      <c r="CH589" s="475"/>
      <c r="CI589" s="475"/>
      <c r="CJ589" s="475"/>
      <c r="CK589" s="475"/>
      <c r="CL589" s="475"/>
      <c r="CM589" s="476"/>
      <c r="CN589" s="474"/>
      <c r="CO589" s="475"/>
      <c r="CP589" s="475"/>
      <c r="CQ589" s="475"/>
      <c r="CR589" s="475"/>
      <c r="CS589" s="476"/>
      <c r="CT589" s="474"/>
      <c r="CU589" s="475"/>
      <c r="CV589" s="476"/>
      <c r="CW589" s="474"/>
      <c r="CX589" s="475"/>
      <c r="CY589" s="475"/>
      <c r="CZ589" s="475"/>
      <c r="DA589" s="475"/>
      <c r="DB589" s="475"/>
      <c r="DC589" s="475"/>
      <c r="DD589" s="476"/>
      <c r="DE589" s="474"/>
      <c r="DF589" s="475"/>
      <c r="DG589" s="475"/>
      <c r="DH589" s="475"/>
      <c r="DI589" s="475"/>
      <c r="DJ589" s="475"/>
      <c r="DK589" s="475"/>
      <c r="DL589" s="475"/>
      <c r="DM589" s="475"/>
      <c r="DN589" s="476"/>
      <c r="DO589" s="474"/>
      <c r="DP589" s="475"/>
      <c r="DQ589" s="475"/>
      <c r="DR589" s="475"/>
      <c r="DS589" s="475"/>
      <c r="DT589" s="475"/>
      <c r="DU589" s="475"/>
      <c r="DV589" s="475"/>
      <c r="DW589" s="475"/>
      <c r="DX589" s="476"/>
      <c r="DY589" s="127"/>
      <c r="DZ589" s="127"/>
      <c r="EA589" s="127"/>
      <c r="EB589" s="127"/>
      <c r="EC589" s="127"/>
      <c r="ED589" s="197"/>
      <c r="EE589" s="198"/>
      <c r="EF589" s="204"/>
      <c r="EG589" s="204"/>
      <c r="EH589" s="204"/>
      <c r="EI589" s="204"/>
      <c r="EJ589" s="204"/>
      <c r="EK589" s="204"/>
      <c r="EL589" s="204"/>
      <c r="EM589" s="204"/>
      <c r="EN589" s="204"/>
      <c r="EO589" s="206"/>
      <c r="EP589" s="206"/>
      <c r="EQ589" s="206"/>
      <c r="ER589" s="206"/>
      <c r="ES589" s="206"/>
      <c r="ET589" s="206"/>
      <c r="EU589" s="206"/>
      <c r="EV589" s="206"/>
      <c r="EW589" s="206"/>
      <c r="EX589" s="206"/>
      <c r="EY589" s="206"/>
      <c r="EZ589" s="206"/>
      <c r="FA589" s="206"/>
      <c r="FB589" s="206"/>
      <c r="FC589" s="206"/>
      <c r="FD589" s="206"/>
      <c r="FE589" s="206"/>
      <c r="FF589" s="206"/>
      <c r="FG589" s="206"/>
      <c r="FH589" s="206"/>
      <c r="FI589" s="206"/>
      <c r="FJ589" s="206"/>
      <c r="FK589" s="206"/>
      <c r="FL589" s="206"/>
      <c r="FM589" s="206"/>
      <c r="FN589" s="206"/>
      <c r="FO589" s="206"/>
      <c r="FP589" s="206"/>
      <c r="FQ589" s="206"/>
      <c r="FR589" s="206"/>
      <c r="FS589" s="206"/>
      <c r="FT589" s="206"/>
      <c r="FU589" s="206"/>
      <c r="FV589" s="206"/>
      <c r="FW589" s="206"/>
      <c r="FX589" s="206"/>
      <c r="FY589" s="206"/>
      <c r="FZ589" s="206"/>
      <c r="GA589" s="206"/>
      <c r="GB589" s="206"/>
      <c r="GC589" s="206"/>
      <c r="GD589" s="206"/>
      <c r="GE589" s="206"/>
      <c r="GF589" s="206"/>
      <c r="GG589" s="206"/>
      <c r="GH589" s="206"/>
      <c r="GI589" s="206"/>
      <c r="GJ589" s="206"/>
      <c r="GK589" s="206"/>
      <c r="GL589" s="206"/>
      <c r="GM589" s="206"/>
    </row>
    <row r="590" spans="1:195" s="236" customFormat="1" ht="18.75" customHeight="1" x14ac:dyDescent="0.4">
      <c r="A590" s="127"/>
      <c r="B590" s="127"/>
      <c r="C590" s="273"/>
      <c r="D590" s="273"/>
      <c r="E590" s="58"/>
      <c r="F590" s="58"/>
      <c r="G590" s="58"/>
      <c r="H590" s="58"/>
      <c r="I590" s="58"/>
      <c r="J590" s="58"/>
      <c r="K590" s="58"/>
      <c r="L590" s="58"/>
      <c r="M590" s="58"/>
      <c r="N590" s="58"/>
      <c r="O590" s="58"/>
      <c r="P590" s="58"/>
      <c r="Q590" s="58"/>
      <c r="R590" s="58"/>
      <c r="S590" s="58"/>
      <c r="T590" s="273"/>
      <c r="U590" s="58"/>
      <c r="V590" s="58"/>
      <c r="W590" s="58"/>
      <c r="X590" s="58"/>
      <c r="Y590" s="58"/>
      <c r="Z590" s="58"/>
      <c r="AA590" s="58"/>
      <c r="AB590" s="58"/>
      <c r="AC590" s="58"/>
      <c r="AD590" s="58"/>
      <c r="AE590" s="58"/>
      <c r="AF590" s="58"/>
      <c r="AG590" s="273"/>
      <c r="AH590" s="58"/>
      <c r="AI590" s="58"/>
      <c r="AJ590" s="58"/>
      <c r="AK590" s="58"/>
      <c r="AL590" s="58"/>
      <c r="AM590" s="58"/>
      <c r="AN590" s="58"/>
      <c r="AO590" s="58"/>
      <c r="AP590" s="58"/>
      <c r="AQ590" s="58"/>
      <c r="AR590" s="58"/>
      <c r="AS590" s="58"/>
      <c r="AT590" s="273"/>
      <c r="AU590" s="58"/>
      <c r="AV590" s="58"/>
      <c r="AW590" s="58"/>
      <c r="AX590" s="58"/>
      <c r="AY590" s="58"/>
      <c r="AZ590" s="58"/>
      <c r="BA590" s="58"/>
      <c r="BB590" s="58"/>
      <c r="BC590" s="58"/>
      <c r="BD590" s="58"/>
      <c r="BE590" s="58"/>
      <c r="BF590" s="58"/>
      <c r="BG590" s="58"/>
      <c r="BH590" s="58"/>
      <c r="BI590" s="58"/>
      <c r="BJ590" s="58"/>
      <c r="BK590" s="58"/>
      <c r="BL590" s="58"/>
      <c r="BM590" s="127"/>
      <c r="BN590" s="127"/>
      <c r="BO590" s="127"/>
      <c r="BP590" s="127"/>
      <c r="BQ590" s="127"/>
      <c r="BR590" s="477">
        <v>16</v>
      </c>
      <c r="BS590" s="478"/>
      <c r="BT590" s="479"/>
      <c r="BU590" s="474"/>
      <c r="BV590" s="475"/>
      <c r="BW590" s="475"/>
      <c r="BX590" s="475"/>
      <c r="BY590" s="475"/>
      <c r="BZ590" s="476"/>
      <c r="CA590" s="474"/>
      <c r="CB590" s="475"/>
      <c r="CC590" s="476"/>
      <c r="CD590" s="474"/>
      <c r="CE590" s="475"/>
      <c r="CF590" s="475"/>
      <c r="CG590" s="475"/>
      <c r="CH590" s="475"/>
      <c r="CI590" s="475"/>
      <c r="CJ590" s="475"/>
      <c r="CK590" s="475"/>
      <c r="CL590" s="475"/>
      <c r="CM590" s="476"/>
      <c r="CN590" s="474"/>
      <c r="CO590" s="475"/>
      <c r="CP590" s="475"/>
      <c r="CQ590" s="475"/>
      <c r="CR590" s="475"/>
      <c r="CS590" s="476"/>
      <c r="CT590" s="474"/>
      <c r="CU590" s="475"/>
      <c r="CV590" s="476"/>
      <c r="CW590" s="474"/>
      <c r="CX590" s="475"/>
      <c r="CY590" s="475"/>
      <c r="CZ590" s="475"/>
      <c r="DA590" s="475"/>
      <c r="DB590" s="475"/>
      <c r="DC590" s="475"/>
      <c r="DD590" s="476"/>
      <c r="DE590" s="474"/>
      <c r="DF590" s="475"/>
      <c r="DG590" s="475"/>
      <c r="DH590" s="475"/>
      <c r="DI590" s="475"/>
      <c r="DJ590" s="475"/>
      <c r="DK590" s="475"/>
      <c r="DL590" s="475"/>
      <c r="DM590" s="475"/>
      <c r="DN590" s="476"/>
      <c r="DO590" s="474"/>
      <c r="DP590" s="475"/>
      <c r="DQ590" s="475"/>
      <c r="DR590" s="475"/>
      <c r="DS590" s="475"/>
      <c r="DT590" s="475"/>
      <c r="DU590" s="475"/>
      <c r="DV590" s="475"/>
      <c r="DW590" s="475"/>
      <c r="DX590" s="476"/>
      <c r="DY590" s="127"/>
      <c r="DZ590" s="127"/>
      <c r="EA590" s="127"/>
      <c r="EB590" s="127"/>
      <c r="EC590" s="127"/>
      <c r="ED590" s="197"/>
      <c r="EE590" s="198"/>
      <c r="EF590" s="204"/>
      <c r="EG590" s="204"/>
      <c r="EH590" s="204"/>
      <c r="EI590" s="204"/>
      <c r="EJ590" s="204"/>
      <c r="EK590" s="204"/>
      <c r="EL590" s="204"/>
      <c r="EM590" s="204"/>
      <c r="EN590" s="204"/>
      <c r="EO590" s="206"/>
      <c r="EP590" s="206"/>
      <c r="EQ590" s="206"/>
      <c r="ER590" s="206"/>
      <c r="ES590" s="206"/>
      <c r="ET590" s="206"/>
      <c r="EU590" s="206"/>
      <c r="EV590" s="206"/>
      <c r="EW590" s="206"/>
      <c r="EX590" s="206"/>
      <c r="EY590" s="206"/>
      <c r="EZ590" s="206"/>
      <c r="FA590" s="206"/>
      <c r="FB590" s="206"/>
      <c r="FC590" s="206"/>
      <c r="FD590" s="206"/>
      <c r="FE590" s="206"/>
      <c r="FF590" s="206"/>
      <c r="FG590" s="206"/>
      <c r="FH590" s="206"/>
      <c r="FI590" s="206"/>
      <c r="FJ590" s="206"/>
      <c r="FK590" s="206"/>
      <c r="FL590" s="206"/>
      <c r="FM590" s="206"/>
      <c r="FN590" s="206"/>
      <c r="FO590" s="206"/>
      <c r="FP590" s="206"/>
      <c r="FQ590" s="206"/>
      <c r="FR590" s="206"/>
      <c r="FS590" s="206"/>
      <c r="FT590" s="206"/>
      <c r="FU590" s="206"/>
      <c r="FV590" s="206"/>
      <c r="FW590" s="206"/>
      <c r="FX590" s="206"/>
      <c r="FY590" s="206"/>
      <c r="FZ590" s="206"/>
      <c r="GA590" s="206"/>
      <c r="GB590" s="206"/>
      <c r="GC590" s="206"/>
      <c r="GD590" s="206"/>
      <c r="GE590" s="206"/>
      <c r="GF590" s="206"/>
      <c r="GG590" s="206"/>
      <c r="GH590" s="206"/>
      <c r="GI590" s="206"/>
      <c r="GJ590" s="206"/>
      <c r="GK590" s="206"/>
      <c r="GL590" s="206"/>
      <c r="GM590" s="206"/>
    </row>
    <row r="591" spans="1:195" s="236" customFormat="1" ht="18.75" customHeight="1" x14ac:dyDescent="0.4">
      <c r="A591" s="127"/>
      <c r="B591" s="127"/>
      <c r="C591" s="273"/>
      <c r="D591" s="273"/>
      <c r="E591" s="58"/>
      <c r="F591" s="58"/>
      <c r="G591" s="58"/>
      <c r="H591" s="58"/>
      <c r="I591" s="58"/>
      <c r="J591" s="58"/>
      <c r="K591" s="58"/>
      <c r="L591" s="58"/>
      <c r="M591" s="58"/>
      <c r="N591" s="58"/>
      <c r="O591" s="58"/>
      <c r="P591" s="58"/>
      <c r="Q591" s="58"/>
      <c r="R591" s="58"/>
      <c r="S591" s="58"/>
      <c r="T591" s="273"/>
      <c r="U591" s="58"/>
      <c r="V591" s="58"/>
      <c r="W591" s="58"/>
      <c r="X591" s="58"/>
      <c r="Y591" s="58"/>
      <c r="Z591" s="58"/>
      <c r="AA591" s="58"/>
      <c r="AB591" s="58"/>
      <c r="AC591" s="58"/>
      <c r="AD591" s="58"/>
      <c r="AE591" s="58"/>
      <c r="AF591" s="58"/>
      <c r="AG591" s="273"/>
      <c r="AH591" s="58"/>
      <c r="AI591" s="58"/>
      <c r="AJ591" s="58"/>
      <c r="AK591" s="58"/>
      <c r="AL591" s="58"/>
      <c r="AM591" s="58"/>
      <c r="AN591" s="58"/>
      <c r="AO591" s="58"/>
      <c r="AP591" s="58"/>
      <c r="AQ591" s="58"/>
      <c r="AR591" s="58"/>
      <c r="AS591" s="58"/>
      <c r="AT591" s="273"/>
      <c r="AU591" s="58"/>
      <c r="AV591" s="58"/>
      <c r="AW591" s="58"/>
      <c r="AX591" s="58"/>
      <c r="AY591" s="58"/>
      <c r="AZ591" s="58"/>
      <c r="BA591" s="58"/>
      <c r="BB591" s="58"/>
      <c r="BC591" s="58"/>
      <c r="BD591" s="58"/>
      <c r="BE591" s="58"/>
      <c r="BF591" s="58"/>
      <c r="BG591" s="58"/>
      <c r="BH591" s="58"/>
      <c r="BI591" s="58"/>
      <c r="BJ591" s="58"/>
      <c r="BK591" s="58"/>
      <c r="BL591" s="58"/>
      <c r="BM591" s="127"/>
      <c r="BN591" s="127"/>
      <c r="BO591" s="127"/>
      <c r="BP591" s="127"/>
      <c r="BQ591" s="127"/>
      <c r="BR591" s="477">
        <v>17</v>
      </c>
      <c r="BS591" s="478"/>
      <c r="BT591" s="479"/>
      <c r="BU591" s="474"/>
      <c r="BV591" s="475"/>
      <c r="BW591" s="475"/>
      <c r="BX591" s="475"/>
      <c r="BY591" s="475"/>
      <c r="BZ591" s="476"/>
      <c r="CA591" s="474"/>
      <c r="CB591" s="475"/>
      <c r="CC591" s="476"/>
      <c r="CD591" s="474"/>
      <c r="CE591" s="475"/>
      <c r="CF591" s="475"/>
      <c r="CG591" s="475"/>
      <c r="CH591" s="475"/>
      <c r="CI591" s="475"/>
      <c r="CJ591" s="475"/>
      <c r="CK591" s="475"/>
      <c r="CL591" s="475"/>
      <c r="CM591" s="476"/>
      <c r="CN591" s="474"/>
      <c r="CO591" s="475"/>
      <c r="CP591" s="475"/>
      <c r="CQ591" s="475"/>
      <c r="CR591" s="475"/>
      <c r="CS591" s="476"/>
      <c r="CT591" s="474"/>
      <c r="CU591" s="475"/>
      <c r="CV591" s="476"/>
      <c r="CW591" s="474"/>
      <c r="CX591" s="475"/>
      <c r="CY591" s="475"/>
      <c r="CZ591" s="475"/>
      <c r="DA591" s="475"/>
      <c r="DB591" s="475"/>
      <c r="DC591" s="475"/>
      <c r="DD591" s="476"/>
      <c r="DE591" s="474"/>
      <c r="DF591" s="475"/>
      <c r="DG591" s="475"/>
      <c r="DH591" s="475"/>
      <c r="DI591" s="475"/>
      <c r="DJ591" s="475"/>
      <c r="DK591" s="475"/>
      <c r="DL591" s="475"/>
      <c r="DM591" s="475"/>
      <c r="DN591" s="476"/>
      <c r="DO591" s="474"/>
      <c r="DP591" s="475"/>
      <c r="DQ591" s="475"/>
      <c r="DR591" s="475"/>
      <c r="DS591" s="475"/>
      <c r="DT591" s="475"/>
      <c r="DU591" s="475"/>
      <c r="DV591" s="475"/>
      <c r="DW591" s="475"/>
      <c r="DX591" s="476"/>
      <c r="DY591" s="127"/>
      <c r="DZ591" s="127"/>
      <c r="EA591" s="127"/>
      <c r="EB591" s="127"/>
      <c r="EC591" s="127"/>
      <c r="ED591" s="197"/>
      <c r="EE591" s="198"/>
      <c r="EF591" s="204"/>
      <c r="EG591" s="204"/>
      <c r="EH591" s="204"/>
      <c r="EI591" s="204"/>
      <c r="EJ591" s="204"/>
      <c r="EK591" s="204"/>
      <c r="EL591" s="204"/>
      <c r="EM591" s="204"/>
      <c r="EN591" s="204"/>
      <c r="EO591" s="206"/>
      <c r="EP591" s="206"/>
      <c r="EQ591" s="206"/>
      <c r="ER591" s="206"/>
      <c r="ES591" s="206"/>
      <c r="ET591" s="206"/>
      <c r="EU591" s="206"/>
      <c r="EV591" s="206"/>
      <c r="EW591" s="206"/>
      <c r="EX591" s="206"/>
      <c r="EY591" s="206"/>
      <c r="EZ591" s="206"/>
      <c r="FA591" s="206"/>
      <c r="FB591" s="206"/>
      <c r="FC591" s="206"/>
      <c r="FD591" s="206"/>
      <c r="FE591" s="206"/>
      <c r="FF591" s="206"/>
      <c r="FG591" s="206"/>
      <c r="FH591" s="206"/>
      <c r="FI591" s="206"/>
      <c r="FJ591" s="206"/>
      <c r="FK591" s="206"/>
      <c r="FL591" s="206"/>
      <c r="FM591" s="206"/>
      <c r="FN591" s="206"/>
      <c r="FO591" s="206"/>
      <c r="FP591" s="206"/>
      <c r="FQ591" s="206"/>
      <c r="FR591" s="206"/>
      <c r="FS591" s="206"/>
      <c r="FT591" s="206"/>
      <c r="FU591" s="206"/>
      <c r="FV591" s="206"/>
      <c r="FW591" s="206"/>
      <c r="FX591" s="206"/>
      <c r="FY591" s="206"/>
      <c r="FZ591" s="206"/>
      <c r="GA591" s="206"/>
      <c r="GB591" s="206"/>
      <c r="GC591" s="206"/>
      <c r="GD591" s="206"/>
      <c r="GE591" s="206"/>
      <c r="GF591" s="206"/>
      <c r="GG591" s="206"/>
      <c r="GH591" s="206"/>
      <c r="GI591" s="206"/>
      <c r="GJ591" s="206"/>
      <c r="GK591" s="206"/>
      <c r="GL591" s="206"/>
      <c r="GM591" s="206"/>
    </row>
    <row r="592" spans="1:195" s="236" customFormat="1" ht="18.75" customHeight="1" x14ac:dyDescent="0.4">
      <c r="A592" s="127"/>
      <c r="B592" s="127"/>
      <c r="C592" s="273"/>
      <c r="D592" s="273"/>
      <c r="E592" s="58"/>
      <c r="F592" s="58"/>
      <c r="G592" s="58"/>
      <c r="H592" s="58"/>
      <c r="I592" s="58"/>
      <c r="J592" s="58"/>
      <c r="K592" s="58"/>
      <c r="L592" s="58"/>
      <c r="M592" s="58"/>
      <c r="N592" s="58"/>
      <c r="O592" s="58"/>
      <c r="P592" s="58"/>
      <c r="Q592" s="58"/>
      <c r="R592" s="58"/>
      <c r="S592" s="58"/>
      <c r="T592" s="273"/>
      <c r="U592" s="58"/>
      <c r="V592" s="58"/>
      <c r="W592" s="58"/>
      <c r="X592" s="58"/>
      <c r="Y592" s="58"/>
      <c r="Z592" s="58"/>
      <c r="AA592" s="58"/>
      <c r="AB592" s="58"/>
      <c r="AC592" s="58"/>
      <c r="AD592" s="58"/>
      <c r="AE592" s="58"/>
      <c r="AF592" s="58"/>
      <c r="AG592" s="273"/>
      <c r="AH592" s="58"/>
      <c r="AI592" s="58"/>
      <c r="AJ592" s="58"/>
      <c r="AK592" s="58"/>
      <c r="AL592" s="58"/>
      <c r="AM592" s="58"/>
      <c r="AN592" s="58"/>
      <c r="AO592" s="58"/>
      <c r="AP592" s="58"/>
      <c r="AQ592" s="58"/>
      <c r="AR592" s="58"/>
      <c r="AS592" s="58"/>
      <c r="AT592" s="273"/>
      <c r="AU592" s="58"/>
      <c r="AV592" s="58"/>
      <c r="AW592" s="58"/>
      <c r="AX592" s="58"/>
      <c r="AY592" s="58"/>
      <c r="AZ592" s="58"/>
      <c r="BA592" s="58"/>
      <c r="BB592" s="58"/>
      <c r="BC592" s="58"/>
      <c r="BD592" s="58"/>
      <c r="BE592" s="58"/>
      <c r="BF592" s="58"/>
      <c r="BG592" s="58"/>
      <c r="BH592" s="58"/>
      <c r="BI592" s="58"/>
      <c r="BJ592" s="58"/>
      <c r="BK592" s="58"/>
      <c r="BL592" s="58"/>
      <c r="BM592" s="127"/>
      <c r="BN592" s="127"/>
      <c r="BO592" s="127"/>
      <c r="BP592" s="127"/>
      <c r="BQ592" s="127"/>
      <c r="BR592" s="477">
        <v>18</v>
      </c>
      <c r="BS592" s="478"/>
      <c r="BT592" s="479"/>
      <c r="BU592" s="474"/>
      <c r="BV592" s="475"/>
      <c r="BW592" s="475"/>
      <c r="BX592" s="475"/>
      <c r="BY592" s="475"/>
      <c r="BZ592" s="476"/>
      <c r="CA592" s="474"/>
      <c r="CB592" s="475"/>
      <c r="CC592" s="476"/>
      <c r="CD592" s="474"/>
      <c r="CE592" s="475"/>
      <c r="CF592" s="475"/>
      <c r="CG592" s="475"/>
      <c r="CH592" s="475"/>
      <c r="CI592" s="475"/>
      <c r="CJ592" s="475"/>
      <c r="CK592" s="475"/>
      <c r="CL592" s="475"/>
      <c r="CM592" s="476"/>
      <c r="CN592" s="474"/>
      <c r="CO592" s="475"/>
      <c r="CP592" s="475"/>
      <c r="CQ592" s="475"/>
      <c r="CR592" s="475"/>
      <c r="CS592" s="476"/>
      <c r="CT592" s="474"/>
      <c r="CU592" s="475"/>
      <c r="CV592" s="476"/>
      <c r="CW592" s="474"/>
      <c r="CX592" s="475"/>
      <c r="CY592" s="475"/>
      <c r="CZ592" s="475"/>
      <c r="DA592" s="475"/>
      <c r="DB592" s="475"/>
      <c r="DC592" s="475"/>
      <c r="DD592" s="476"/>
      <c r="DE592" s="474"/>
      <c r="DF592" s="475"/>
      <c r="DG592" s="475"/>
      <c r="DH592" s="475"/>
      <c r="DI592" s="475"/>
      <c r="DJ592" s="475"/>
      <c r="DK592" s="475"/>
      <c r="DL592" s="475"/>
      <c r="DM592" s="475"/>
      <c r="DN592" s="476"/>
      <c r="DO592" s="474"/>
      <c r="DP592" s="475"/>
      <c r="DQ592" s="475"/>
      <c r="DR592" s="475"/>
      <c r="DS592" s="475"/>
      <c r="DT592" s="475"/>
      <c r="DU592" s="475"/>
      <c r="DV592" s="475"/>
      <c r="DW592" s="475"/>
      <c r="DX592" s="476"/>
      <c r="DY592" s="127"/>
      <c r="DZ592" s="127"/>
      <c r="EA592" s="127"/>
      <c r="EB592" s="127"/>
      <c r="EC592" s="127"/>
      <c r="ED592" s="197"/>
      <c r="EE592" s="198"/>
      <c r="EF592" s="204"/>
      <c r="EG592" s="204"/>
      <c r="EH592" s="204"/>
      <c r="EI592" s="204"/>
      <c r="EJ592" s="204"/>
      <c r="EK592" s="204"/>
      <c r="EL592" s="204"/>
      <c r="EM592" s="204"/>
      <c r="EN592" s="204"/>
      <c r="EO592" s="206"/>
      <c r="EP592" s="206"/>
      <c r="EQ592" s="206"/>
      <c r="ER592" s="206"/>
      <c r="ES592" s="206"/>
      <c r="ET592" s="206"/>
      <c r="EU592" s="206"/>
      <c r="EV592" s="206"/>
      <c r="EW592" s="206"/>
      <c r="EX592" s="206"/>
      <c r="EY592" s="206"/>
      <c r="EZ592" s="206"/>
      <c r="FA592" s="206"/>
      <c r="FB592" s="206"/>
      <c r="FC592" s="206"/>
      <c r="FD592" s="206"/>
      <c r="FE592" s="206"/>
      <c r="FF592" s="206"/>
      <c r="FG592" s="206"/>
      <c r="FH592" s="206"/>
      <c r="FI592" s="206"/>
      <c r="FJ592" s="206"/>
      <c r="FK592" s="206"/>
      <c r="FL592" s="206"/>
      <c r="FM592" s="206"/>
      <c r="FN592" s="206"/>
      <c r="FO592" s="206"/>
      <c r="FP592" s="206"/>
      <c r="FQ592" s="206"/>
      <c r="FR592" s="206"/>
      <c r="FS592" s="206"/>
      <c r="FT592" s="206"/>
      <c r="FU592" s="206"/>
      <c r="FV592" s="206"/>
      <c r="FW592" s="206"/>
      <c r="FX592" s="206"/>
      <c r="FY592" s="206"/>
      <c r="FZ592" s="206"/>
      <c r="GA592" s="206"/>
      <c r="GB592" s="206"/>
      <c r="GC592" s="206"/>
      <c r="GD592" s="206"/>
      <c r="GE592" s="206"/>
      <c r="GF592" s="206"/>
      <c r="GG592" s="206"/>
      <c r="GH592" s="206"/>
      <c r="GI592" s="206"/>
      <c r="GJ592" s="206"/>
      <c r="GK592" s="206"/>
      <c r="GL592" s="206"/>
      <c r="GM592" s="206"/>
    </row>
    <row r="593" spans="1:195" s="236" customFormat="1" ht="18.75" customHeight="1" x14ac:dyDescent="0.4">
      <c r="A593" s="127"/>
      <c r="B593" s="127"/>
      <c r="C593" s="58"/>
      <c r="D593" s="58"/>
      <c r="E593" s="58"/>
      <c r="F593" s="58"/>
      <c r="G593" s="58"/>
      <c r="H593" s="58"/>
      <c r="I593" s="58"/>
      <c r="J593" s="58"/>
      <c r="K593" s="58"/>
      <c r="L593" s="58"/>
      <c r="M593" s="58"/>
      <c r="N593" s="58"/>
      <c r="O593" s="58"/>
      <c r="P593" s="58"/>
      <c r="Q593" s="58"/>
      <c r="R593" s="58"/>
      <c r="S593" s="58"/>
      <c r="T593" s="58"/>
      <c r="U593" s="58"/>
      <c r="V593" s="273"/>
      <c r="W593" s="273"/>
      <c r="X593" s="273"/>
      <c r="Y593" s="58"/>
      <c r="Z593" s="58"/>
      <c r="AA593" s="58"/>
      <c r="AB593" s="58"/>
      <c r="AC593" s="58"/>
      <c r="AD593" s="58"/>
      <c r="AE593" s="58"/>
      <c r="AF593" s="58"/>
      <c r="AG593" s="58"/>
      <c r="AH593" s="58"/>
      <c r="AI593" s="58"/>
      <c r="AJ593" s="58"/>
      <c r="AK593" s="58"/>
      <c r="AL593" s="58"/>
      <c r="AM593" s="58"/>
      <c r="AN593" s="58"/>
      <c r="AO593" s="58"/>
      <c r="AP593" s="58"/>
      <c r="AQ593" s="58"/>
      <c r="AR593" s="58"/>
      <c r="AS593" s="58"/>
      <c r="AT593" s="59"/>
      <c r="AU593" s="58"/>
      <c r="AV593" s="58"/>
      <c r="AW593" s="58"/>
      <c r="AX593" s="58"/>
      <c r="AY593" s="58"/>
      <c r="AZ593" s="58"/>
      <c r="BA593" s="58"/>
      <c r="BB593" s="58"/>
      <c r="BC593" s="58"/>
      <c r="BD593" s="58"/>
      <c r="BE593" s="58"/>
      <c r="BF593" s="58"/>
      <c r="BG593" s="58"/>
      <c r="BH593" s="58"/>
      <c r="BI593" s="58"/>
      <c r="BJ593" s="58"/>
      <c r="BK593" s="58"/>
      <c r="BL593" s="58"/>
      <c r="BM593" s="127"/>
      <c r="BN593" s="127"/>
      <c r="BO593" s="127"/>
      <c r="BP593" s="127"/>
      <c r="BQ593" s="127"/>
      <c r="BR593" s="477">
        <v>19</v>
      </c>
      <c r="BS593" s="478"/>
      <c r="BT593" s="479"/>
      <c r="BU593" s="474"/>
      <c r="BV593" s="475"/>
      <c r="BW593" s="475"/>
      <c r="BX593" s="475"/>
      <c r="BY593" s="475"/>
      <c r="BZ593" s="476"/>
      <c r="CA593" s="474"/>
      <c r="CB593" s="475"/>
      <c r="CC593" s="476"/>
      <c r="CD593" s="474"/>
      <c r="CE593" s="475"/>
      <c r="CF593" s="475"/>
      <c r="CG593" s="475"/>
      <c r="CH593" s="475"/>
      <c r="CI593" s="475"/>
      <c r="CJ593" s="475"/>
      <c r="CK593" s="475"/>
      <c r="CL593" s="475"/>
      <c r="CM593" s="476"/>
      <c r="CN593" s="474"/>
      <c r="CO593" s="475"/>
      <c r="CP593" s="475"/>
      <c r="CQ593" s="475"/>
      <c r="CR593" s="475"/>
      <c r="CS593" s="476"/>
      <c r="CT593" s="474"/>
      <c r="CU593" s="475"/>
      <c r="CV593" s="476"/>
      <c r="CW593" s="474"/>
      <c r="CX593" s="475"/>
      <c r="CY593" s="475"/>
      <c r="CZ593" s="475"/>
      <c r="DA593" s="475"/>
      <c r="DB593" s="475"/>
      <c r="DC593" s="475"/>
      <c r="DD593" s="476"/>
      <c r="DE593" s="474"/>
      <c r="DF593" s="475"/>
      <c r="DG593" s="475"/>
      <c r="DH593" s="475"/>
      <c r="DI593" s="475"/>
      <c r="DJ593" s="475"/>
      <c r="DK593" s="475"/>
      <c r="DL593" s="475"/>
      <c r="DM593" s="475"/>
      <c r="DN593" s="476"/>
      <c r="DO593" s="474"/>
      <c r="DP593" s="475"/>
      <c r="DQ593" s="475"/>
      <c r="DR593" s="475"/>
      <c r="DS593" s="475"/>
      <c r="DT593" s="475"/>
      <c r="DU593" s="475"/>
      <c r="DV593" s="475"/>
      <c r="DW593" s="475"/>
      <c r="DX593" s="476"/>
      <c r="DY593" s="127"/>
      <c r="DZ593" s="127"/>
      <c r="EA593" s="127"/>
      <c r="EB593" s="127"/>
      <c r="EC593" s="127"/>
      <c r="ED593" s="197"/>
      <c r="EE593" s="198"/>
      <c r="EF593" s="204"/>
      <c r="EG593" s="204"/>
      <c r="EH593" s="204"/>
      <c r="EI593" s="204"/>
      <c r="EJ593" s="204"/>
      <c r="EK593" s="204"/>
      <c r="EL593" s="204"/>
      <c r="EM593" s="204"/>
      <c r="EN593" s="204"/>
      <c r="EO593" s="206"/>
      <c r="EP593" s="206"/>
      <c r="EQ593" s="206"/>
      <c r="ER593" s="206"/>
      <c r="ES593" s="206"/>
      <c r="ET593" s="206"/>
      <c r="EU593" s="206"/>
      <c r="EV593" s="206"/>
      <c r="EW593" s="206"/>
      <c r="EX593" s="206"/>
      <c r="EY593" s="206"/>
      <c r="EZ593" s="206"/>
      <c r="FA593" s="206"/>
      <c r="FB593" s="206"/>
      <c r="FC593" s="206"/>
      <c r="FD593" s="206"/>
      <c r="FE593" s="206"/>
      <c r="FF593" s="206"/>
      <c r="FG593" s="206"/>
      <c r="FH593" s="206"/>
      <c r="FI593" s="206"/>
      <c r="FJ593" s="206"/>
      <c r="FK593" s="206"/>
      <c r="FL593" s="206"/>
      <c r="FM593" s="206"/>
      <c r="FN593" s="206"/>
      <c r="FO593" s="206"/>
      <c r="FP593" s="206"/>
      <c r="FQ593" s="206"/>
      <c r="FR593" s="206"/>
      <c r="FS593" s="206"/>
      <c r="FT593" s="206"/>
      <c r="FU593" s="206"/>
      <c r="FV593" s="206"/>
      <c r="FW593" s="206"/>
      <c r="FX593" s="206"/>
      <c r="FY593" s="206"/>
      <c r="FZ593" s="206"/>
      <c r="GA593" s="206"/>
      <c r="GB593" s="206"/>
      <c r="GC593" s="206"/>
      <c r="GD593" s="206"/>
      <c r="GE593" s="206"/>
      <c r="GF593" s="206"/>
      <c r="GG593" s="206"/>
      <c r="GH593" s="206"/>
      <c r="GI593" s="206"/>
      <c r="GJ593" s="206"/>
      <c r="GK593" s="206"/>
      <c r="GL593" s="206"/>
      <c r="GM593" s="206"/>
    </row>
    <row r="594" spans="1:195" s="236" customFormat="1" ht="18.75" customHeight="1" x14ac:dyDescent="0.4">
      <c r="A594" s="127"/>
      <c r="B594" s="127"/>
      <c r="C594" s="58"/>
      <c r="D594" s="58"/>
      <c r="E594" s="58"/>
      <c r="F594" s="58"/>
      <c r="G594" s="58"/>
      <c r="H594" s="58"/>
      <c r="I594" s="58"/>
      <c r="J594" s="58"/>
      <c r="K594" s="58"/>
      <c r="L594" s="58"/>
      <c r="M594" s="58"/>
      <c r="N594" s="58"/>
      <c r="O594" s="58"/>
      <c r="P594" s="58"/>
      <c r="Q594" s="58"/>
      <c r="R594" s="58"/>
      <c r="S594" s="58"/>
      <c r="T594" s="58"/>
      <c r="U594" s="58"/>
      <c r="V594" s="273"/>
      <c r="W594" s="273"/>
      <c r="X594" s="273"/>
      <c r="Y594" s="58"/>
      <c r="Z594" s="58"/>
      <c r="AA594" s="58"/>
      <c r="AB594" s="58"/>
      <c r="AC594" s="58"/>
      <c r="AD594" s="58"/>
      <c r="AE594" s="58"/>
      <c r="AF594" s="58"/>
      <c r="AG594" s="58"/>
      <c r="AH594" s="58"/>
      <c r="AI594" s="58"/>
      <c r="AJ594" s="58"/>
      <c r="AK594" s="58"/>
      <c r="AL594" s="58"/>
      <c r="AM594" s="58"/>
      <c r="AN594" s="58"/>
      <c r="AO594" s="58"/>
      <c r="AP594" s="58"/>
      <c r="AQ594" s="58"/>
      <c r="AR594" s="58"/>
      <c r="AS594" s="58"/>
      <c r="AT594" s="58"/>
      <c r="AU594" s="58"/>
      <c r="AV594" s="58"/>
      <c r="AW594" s="58"/>
      <c r="AX594" s="58"/>
      <c r="AY594" s="58"/>
      <c r="AZ594" s="58"/>
      <c r="BA594" s="58"/>
      <c r="BB594" s="58"/>
      <c r="BC594" s="58"/>
      <c r="BD594" s="58"/>
      <c r="BE594" s="58"/>
      <c r="BF594" s="58"/>
      <c r="BG594" s="58"/>
      <c r="BH594" s="58"/>
      <c r="BI594" s="58"/>
      <c r="BJ594" s="58"/>
      <c r="BK594" s="58"/>
      <c r="BL594" s="58"/>
      <c r="BM594" s="127"/>
      <c r="BN594" s="127"/>
      <c r="BO594" s="127"/>
      <c r="BP594" s="127"/>
      <c r="BQ594" s="127"/>
      <c r="BR594" s="477">
        <v>20</v>
      </c>
      <c r="BS594" s="478"/>
      <c r="BT594" s="479"/>
      <c r="BU594" s="474"/>
      <c r="BV594" s="475"/>
      <c r="BW594" s="475"/>
      <c r="BX594" s="475"/>
      <c r="BY594" s="475"/>
      <c r="BZ594" s="476"/>
      <c r="CA594" s="474"/>
      <c r="CB594" s="475"/>
      <c r="CC594" s="476"/>
      <c r="CD594" s="474"/>
      <c r="CE594" s="475"/>
      <c r="CF594" s="475"/>
      <c r="CG594" s="475"/>
      <c r="CH594" s="475"/>
      <c r="CI594" s="475"/>
      <c r="CJ594" s="475"/>
      <c r="CK594" s="475"/>
      <c r="CL594" s="475"/>
      <c r="CM594" s="476"/>
      <c r="CN594" s="474"/>
      <c r="CO594" s="475"/>
      <c r="CP594" s="475"/>
      <c r="CQ594" s="475"/>
      <c r="CR594" s="475"/>
      <c r="CS594" s="476"/>
      <c r="CT594" s="474"/>
      <c r="CU594" s="475"/>
      <c r="CV594" s="476"/>
      <c r="CW594" s="474"/>
      <c r="CX594" s="475"/>
      <c r="CY594" s="475"/>
      <c r="CZ594" s="475"/>
      <c r="DA594" s="475"/>
      <c r="DB594" s="475"/>
      <c r="DC594" s="475"/>
      <c r="DD594" s="476"/>
      <c r="DE594" s="474"/>
      <c r="DF594" s="475"/>
      <c r="DG594" s="475"/>
      <c r="DH594" s="475"/>
      <c r="DI594" s="475"/>
      <c r="DJ594" s="475"/>
      <c r="DK594" s="475"/>
      <c r="DL594" s="475"/>
      <c r="DM594" s="475"/>
      <c r="DN594" s="476"/>
      <c r="DO594" s="474"/>
      <c r="DP594" s="475"/>
      <c r="DQ594" s="475"/>
      <c r="DR594" s="475"/>
      <c r="DS594" s="475"/>
      <c r="DT594" s="475"/>
      <c r="DU594" s="475"/>
      <c r="DV594" s="475"/>
      <c r="DW594" s="475"/>
      <c r="DX594" s="476"/>
      <c r="DY594" s="127"/>
      <c r="DZ594" s="127"/>
      <c r="EA594" s="127"/>
      <c r="EB594" s="127"/>
      <c r="EC594" s="127"/>
      <c r="ED594" s="197"/>
      <c r="EE594" s="198"/>
      <c r="EF594" s="204"/>
      <c r="EG594" s="204"/>
      <c r="EH594" s="204"/>
      <c r="EI594" s="204"/>
      <c r="EJ594" s="204"/>
      <c r="EK594" s="204"/>
      <c r="EL594" s="204"/>
      <c r="EM594" s="204"/>
      <c r="EN594" s="204"/>
      <c r="EO594" s="206"/>
      <c r="EP594" s="206"/>
      <c r="EQ594" s="206"/>
      <c r="ER594" s="206"/>
      <c r="ES594" s="206"/>
      <c r="ET594" s="206"/>
      <c r="EU594" s="206"/>
      <c r="EV594" s="206"/>
      <c r="EW594" s="206"/>
      <c r="EX594" s="206"/>
      <c r="EY594" s="206"/>
      <c r="EZ594" s="206"/>
      <c r="FA594" s="206"/>
      <c r="FB594" s="206"/>
      <c r="FC594" s="206"/>
      <c r="FD594" s="206"/>
      <c r="FE594" s="206"/>
      <c r="FF594" s="206"/>
      <c r="FG594" s="206"/>
      <c r="FH594" s="206"/>
      <c r="FI594" s="206"/>
      <c r="FJ594" s="206"/>
      <c r="FK594" s="206"/>
      <c r="FL594" s="206"/>
      <c r="FM594" s="206"/>
      <c r="FN594" s="206"/>
      <c r="FO594" s="206"/>
      <c r="FP594" s="206"/>
      <c r="FQ594" s="206"/>
      <c r="FR594" s="206"/>
      <c r="FS594" s="206"/>
      <c r="FT594" s="206"/>
      <c r="FU594" s="206"/>
      <c r="FV594" s="206"/>
      <c r="FW594" s="206"/>
      <c r="FX594" s="206"/>
      <c r="FY594" s="206"/>
      <c r="FZ594" s="206"/>
      <c r="GA594" s="206"/>
      <c r="GB594" s="206"/>
      <c r="GC594" s="206"/>
      <c r="GD594" s="206"/>
      <c r="GE594" s="206"/>
      <c r="GF594" s="206"/>
      <c r="GG594" s="206"/>
      <c r="GH594" s="206"/>
      <c r="GI594" s="206"/>
      <c r="GJ594" s="206"/>
      <c r="GK594" s="206"/>
      <c r="GL594" s="206"/>
      <c r="GM594" s="206"/>
    </row>
    <row r="595" spans="1:195" s="236" customFormat="1" ht="18.75" customHeight="1" x14ac:dyDescent="0.4">
      <c r="A595" s="127"/>
      <c r="B595" s="127"/>
      <c r="C595" s="58"/>
      <c r="D595" s="58"/>
      <c r="E595" s="58"/>
      <c r="F595" s="58"/>
      <c r="G595" s="58"/>
      <c r="H595" s="58"/>
      <c r="I595" s="58"/>
      <c r="J595" s="58"/>
      <c r="K595" s="58"/>
      <c r="L595" s="58"/>
      <c r="M595" s="58"/>
      <c r="N595" s="58"/>
      <c r="O595" s="58"/>
      <c r="P595" s="58"/>
      <c r="Q595" s="58"/>
      <c r="R595" s="58"/>
      <c r="S595" s="58"/>
      <c r="T595" s="58"/>
      <c r="U595" s="58"/>
      <c r="V595" s="273"/>
      <c r="W595" s="273"/>
      <c r="X595" s="273"/>
      <c r="Y595" s="58"/>
      <c r="Z595" s="58"/>
      <c r="AA595" s="58"/>
      <c r="AB595" s="58"/>
      <c r="AC595" s="58"/>
      <c r="AD595" s="58"/>
      <c r="AE595" s="58"/>
      <c r="AF595" s="58"/>
      <c r="AG595" s="58"/>
      <c r="AH595" s="58"/>
      <c r="AI595" s="58"/>
      <c r="AJ595" s="58"/>
      <c r="AK595" s="58"/>
      <c r="AL595" s="58"/>
      <c r="AM595" s="58"/>
      <c r="AN595" s="58"/>
      <c r="AO595" s="58"/>
      <c r="AP595" s="58"/>
      <c r="AQ595" s="58"/>
      <c r="AR595" s="58"/>
      <c r="AS595" s="58"/>
      <c r="AT595" s="58"/>
      <c r="AU595" s="58"/>
      <c r="AV595" s="58"/>
      <c r="AW595" s="58"/>
      <c r="AX595" s="58"/>
      <c r="AY595" s="58"/>
      <c r="AZ595" s="58"/>
      <c r="BA595" s="58"/>
      <c r="BB595" s="58"/>
      <c r="BC595" s="58"/>
      <c r="BD595" s="58"/>
      <c r="BE595" s="58"/>
      <c r="BF595" s="58"/>
      <c r="BG595" s="58"/>
      <c r="BH595" s="58"/>
      <c r="BI595" s="58"/>
      <c r="BJ595" s="58"/>
      <c r="BK595" s="58"/>
      <c r="BL595" s="58"/>
      <c r="BM595" s="127"/>
      <c r="BN595" s="127"/>
      <c r="BO595" s="127"/>
      <c r="BP595" s="127"/>
      <c r="BQ595" s="127"/>
      <c r="BR595" s="477">
        <v>21</v>
      </c>
      <c r="BS595" s="478"/>
      <c r="BT595" s="479"/>
      <c r="BU595" s="474"/>
      <c r="BV595" s="475"/>
      <c r="BW595" s="475"/>
      <c r="BX595" s="475"/>
      <c r="BY595" s="475"/>
      <c r="BZ595" s="476"/>
      <c r="CA595" s="474"/>
      <c r="CB595" s="475"/>
      <c r="CC595" s="476"/>
      <c r="CD595" s="474"/>
      <c r="CE595" s="475"/>
      <c r="CF595" s="475"/>
      <c r="CG595" s="475"/>
      <c r="CH595" s="475"/>
      <c r="CI595" s="475"/>
      <c r="CJ595" s="475"/>
      <c r="CK595" s="475"/>
      <c r="CL595" s="475"/>
      <c r="CM595" s="476"/>
      <c r="CN595" s="474"/>
      <c r="CO595" s="475"/>
      <c r="CP595" s="475"/>
      <c r="CQ595" s="475"/>
      <c r="CR595" s="475"/>
      <c r="CS595" s="476"/>
      <c r="CT595" s="474"/>
      <c r="CU595" s="475"/>
      <c r="CV595" s="476"/>
      <c r="CW595" s="474"/>
      <c r="CX595" s="475"/>
      <c r="CY595" s="475"/>
      <c r="CZ595" s="475"/>
      <c r="DA595" s="475"/>
      <c r="DB595" s="475"/>
      <c r="DC595" s="475"/>
      <c r="DD595" s="476"/>
      <c r="DE595" s="474"/>
      <c r="DF595" s="475"/>
      <c r="DG595" s="475"/>
      <c r="DH595" s="475"/>
      <c r="DI595" s="475"/>
      <c r="DJ595" s="475"/>
      <c r="DK595" s="475"/>
      <c r="DL595" s="475"/>
      <c r="DM595" s="475"/>
      <c r="DN595" s="476"/>
      <c r="DO595" s="474"/>
      <c r="DP595" s="475"/>
      <c r="DQ595" s="475"/>
      <c r="DR595" s="475"/>
      <c r="DS595" s="475"/>
      <c r="DT595" s="475"/>
      <c r="DU595" s="475"/>
      <c r="DV595" s="475"/>
      <c r="DW595" s="475"/>
      <c r="DX595" s="476"/>
      <c r="DY595" s="127"/>
      <c r="DZ595" s="127"/>
      <c r="EA595" s="127"/>
      <c r="EB595" s="127"/>
      <c r="EC595" s="127"/>
      <c r="ED595" s="197"/>
      <c r="EE595" s="198"/>
      <c r="EF595" s="204"/>
      <c r="EG595" s="204"/>
      <c r="EH595" s="204"/>
      <c r="EI595" s="204"/>
      <c r="EJ595" s="204"/>
      <c r="EK595" s="204"/>
      <c r="EL595" s="204"/>
      <c r="EM595" s="204"/>
      <c r="EN595" s="204"/>
      <c r="EO595" s="206"/>
      <c r="EP595" s="206"/>
      <c r="EQ595" s="206"/>
      <c r="ER595" s="206"/>
      <c r="ES595" s="206"/>
      <c r="ET595" s="206"/>
      <c r="EU595" s="206"/>
      <c r="EV595" s="206"/>
      <c r="EW595" s="206"/>
      <c r="EX595" s="206"/>
      <c r="EY595" s="206"/>
      <c r="EZ595" s="206"/>
      <c r="FA595" s="206"/>
      <c r="FB595" s="206"/>
      <c r="FC595" s="206"/>
      <c r="FD595" s="206"/>
      <c r="FE595" s="206"/>
      <c r="FF595" s="206"/>
      <c r="FG595" s="206"/>
      <c r="FH595" s="206"/>
      <c r="FI595" s="206"/>
      <c r="FJ595" s="206"/>
      <c r="FK595" s="206"/>
      <c r="FL595" s="206"/>
      <c r="FM595" s="206"/>
      <c r="FN595" s="206"/>
      <c r="FO595" s="206"/>
      <c r="FP595" s="206"/>
      <c r="FQ595" s="206"/>
      <c r="FR595" s="206"/>
      <c r="FS595" s="206"/>
      <c r="FT595" s="206"/>
      <c r="FU595" s="206"/>
      <c r="FV595" s="206"/>
      <c r="FW595" s="206"/>
      <c r="FX595" s="206"/>
      <c r="FY595" s="206"/>
      <c r="FZ595" s="206"/>
      <c r="GA595" s="206"/>
      <c r="GB595" s="206"/>
      <c r="GC595" s="206"/>
      <c r="GD595" s="206"/>
      <c r="GE595" s="206"/>
      <c r="GF595" s="206"/>
      <c r="GG595" s="206"/>
      <c r="GH595" s="206"/>
      <c r="GI595" s="206"/>
      <c r="GJ595" s="206"/>
      <c r="GK595" s="206"/>
      <c r="GL595" s="206"/>
      <c r="GM595" s="206"/>
    </row>
    <row r="596" spans="1:195" s="236" customFormat="1" ht="18.75" customHeight="1" x14ac:dyDescent="0.4">
      <c r="A596" s="127"/>
      <c r="B596" s="127"/>
      <c r="C596" s="58"/>
      <c r="D596" s="58"/>
      <c r="E596" s="58"/>
      <c r="F596" s="58"/>
      <c r="G596" s="58"/>
      <c r="H596" s="58"/>
      <c r="I596" s="58"/>
      <c r="J596" s="58"/>
      <c r="K596" s="58"/>
      <c r="L596" s="58"/>
      <c r="M596" s="58"/>
      <c r="N596" s="58"/>
      <c r="O596" s="58"/>
      <c r="P596" s="58"/>
      <c r="Q596" s="58"/>
      <c r="R596" s="58"/>
      <c r="S596" s="58"/>
      <c r="T596" s="58"/>
      <c r="U596" s="58"/>
      <c r="V596" s="273"/>
      <c r="W596" s="273"/>
      <c r="X596" s="273"/>
      <c r="Y596" s="58"/>
      <c r="Z596" s="58"/>
      <c r="AA596" s="58"/>
      <c r="AB596" s="58"/>
      <c r="AC596" s="58"/>
      <c r="AD596" s="58"/>
      <c r="AE596" s="58"/>
      <c r="AF596" s="58"/>
      <c r="AG596" s="58"/>
      <c r="AH596" s="58"/>
      <c r="AI596" s="58"/>
      <c r="AJ596" s="58"/>
      <c r="AK596" s="58"/>
      <c r="AL596" s="58"/>
      <c r="AM596" s="58"/>
      <c r="AN596" s="58"/>
      <c r="AO596" s="58"/>
      <c r="AP596" s="58"/>
      <c r="AQ596" s="58"/>
      <c r="AR596" s="58"/>
      <c r="AS596" s="58"/>
      <c r="AT596" s="58"/>
      <c r="AU596" s="58"/>
      <c r="AV596" s="58"/>
      <c r="AW596" s="58"/>
      <c r="AX596" s="58"/>
      <c r="AY596" s="58"/>
      <c r="AZ596" s="58"/>
      <c r="BA596" s="58"/>
      <c r="BB596" s="58"/>
      <c r="BC596" s="58"/>
      <c r="BD596" s="58"/>
      <c r="BE596" s="58"/>
      <c r="BF596" s="58"/>
      <c r="BG596" s="58"/>
      <c r="BH596" s="58"/>
      <c r="BI596" s="58"/>
      <c r="BJ596" s="58"/>
      <c r="BK596" s="58"/>
      <c r="BL596" s="58"/>
      <c r="BM596" s="127"/>
      <c r="BN596" s="127"/>
      <c r="BO596" s="127"/>
      <c r="BP596" s="127"/>
      <c r="BQ596" s="127"/>
      <c r="BR596" s="477">
        <v>22</v>
      </c>
      <c r="BS596" s="478"/>
      <c r="BT596" s="479"/>
      <c r="BU596" s="474"/>
      <c r="BV596" s="475"/>
      <c r="BW596" s="475"/>
      <c r="BX596" s="475"/>
      <c r="BY596" s="475"/>
      <c r="BZ596" s="476"/>
      <c r="CA596" s="474"/>
      <c r="CB596" s="475"/>
      <c r="CC596" s="476"/>
      <c r="CD596" s="474"/>
      <c r="CE596" s="475"/>
      <c r="CF596" s="475"/>
      <c r="CG596" s="475"/>
      <c r="CH596" s="475"/>
      <c r="CI596" s="475"/>
      <c r="CJ596" s="475"/>
      <c r="CK596" s="475"/>
      <c r="CL596" s="475"/>
      <c r="CM596" s="476"/>
      <c r="CN596" s="474"/>
      <c r="CO596" s="475"/>
      <c r="CP596" s="475"/>
      <c r="CQ596" s="475"/>
      <c r="CR596" s="475"/>
      <c r="CS596" s="476"/>
      <c r="CT596" s="474"/>
      <c r="CU596" s="475"/>
      <c r="CV596" s="476"/>
      <c r="CW596" s="474"/>
      <c r="CX596" s="475"/>
      <c r="CY596" s="475"/>
      <c r="CZ596" s="475"/>
      <c r="DA596" s="475"/>
      <c r="DB596" s="475"/>
      <c r="DC596" s="475"/>
      <c r="DD596" s="476"/>
      <c r="DE596" s="474"/>
      <c r="DF596" s="475"/>
      <c r="DG596" s="475"/>
      <c r="DH596" s="475"/>
      <c r="DI596" s="475"/>
      <c r="DJ596" s="475"/>
      <c r="DK596" s="475"/>
      <c r="DL596" s="475"/>
      <c r="DM596" s="475"/>
      <c r="DN596" s="476"/>
      <c r="DO596" s="474"/>
      <c r="DP596" s="475"/>
      <c r="DQ596" s="475"/>
      <c r="DR596" s="475"/>
      <c r="DS596" s="475"/>
      <c r="DT596" s="475"/>
      <c r="DU596" s="475"/>
      <c r="DV596" s="475"/>
      <c r="DW596" s="475"/>
      <c r="DX596" s="476"/>
      <c r="DY596" s="127"/>
      <c r="DZ596" s="127"/>
      <c r="EA596" s="127"/>
      <c r="EB596" s="127"/>
      <c r="EC596" s="127"/>
      <c r="ED596" s="197"/>
      <c r="EE596" s="198"/>
      <c r="EF596" s="204"/>
      <c r="EG596" s="204"/>
      <c r="EH596" s="204"/>
      <c r="EI596" s="204"/>
      <c r="EJ596" s="204"/>
      <c r="EK596" s="204"/>
      <c r="EL596" s="204"/>
      <c r="EM596" s="204"/>
      <c r="EN596" s="204"/>
      <c r="EO596" s="206"/>
      <c r="EP596" s="206"/>
      <c r="EQ596" s="206"/>
      <c r="ER596" s="206"/>
      <c r="ES596" s="206"/>
      <c r="ET596" s="206"/>
      <c r="EU596" s="206"/>
      <c r="EV596" s="206"/>
      <c r="EW596" s="206"/>
      <c r="EX596" s="206"/>
      <c r="EY596" s="206"/>
      <c r="EZ596" s="206"/>
      <c r="FA596" s="206"/>
      <c r="FB596" s="206"/>
      <c r="FC596" s="206"/>
      <c r="FD596" s="206"/>
      <c r="FE596" s="206"/>
      <c r="FF596" s="206"/>
      <c r="FG596" s="206"/>
      <c r="FH596" s="206"/>
      <c r="FI596" s="206"/>
      <c r="FJ596" s="206"/>
      <c r="FK596" s="206"/>
      <c r="FL596" s="206"/>
      <c r="FM596" s="206"/>
      <c r="FN596" s="206"/>
      <c r="FO596" s="206"/>
      <c r="FP596" s="206"/>
      <c r="FQ596" s="206"/>
      <c r="FR596" s="206"/>
      <c r="FS596" s="206"/>
      <c r="FT596" s="206"/>
      <c r="FU596" s="206"/>
      <c r="FV596" s="206"/>
      <c r="FW596" s="206"/>
      <c r="FX596" s="206"/>
      <c r="FY596" s="206"/>
      <c r="FZ596" s="206"/>
      <c r="GA596" s="206"/>
      <c r="GB596" s="206"/>
      <c r="GC596" s="206"/>
      <c r="GD596" s="206"/>
      <c r="GE596" s="206"/>
      <c r="GF596" s="206"/>
      <c r="GG596" s="206"/>
      <c r="GH596" s="206"/>
      <c r="GI596" s="206"/>
      <c r="GJ596" s="206"/>
      <c r="GK596" s="206"/>
      <c r="GL596" s="206"/>
      <c r="GM596" s="206"/>
    </row>
    <row r="597" spans="1:195" s="236" customFormat="1" ht="18.75" customHeight="1" x14ac:dyDescent="0.4">
      <c r="A597" s="127"/>
      <c r="B597" s="127"/>
      <c r="C597" s="58"/>
      <c r="D597" s="58"/>
      <c r="E597" s="58"/>
      <c r="F597" s="58"/>
      <c r="G597" s="58"/>
      <c r="H597" s="58"/>
      <c r="I597" s="58"/>
      <c r="J597" s="58"/>
      <c r="K597" s="58"/>
      <c r="L597" s="58"/>
      <c r="M597" s="58"/>
      <c r="N597" s="58"/>
      <c r="O597" s="58"/>
      <c r="P597" s="58"/>
      <c r="Q597" s="58"/>
      <c r="R597" s="58"/>
      <c r="S597" s="58"/>
      <c r="T597" s="58"/>
      <c r="U597" s="58"/>
      <c r="V597" s="273"/>
      <c r="W597" s="273"/>
      <c r="X597" s="273"/>
      <c r="Y597" s="58"/>
      <c r="Z597" s="58"/>
      <c r="AA597" s="58"/>
      <c r="AB597" s="58"/>
      <c r="AC597" s="58"/>
      <c r="AD597" s="58"/>
      <c r="AE597" s="58"/>
      <c r="AF597" s="58"/>
      <c r="AG597" s="58"/>
      <c r="AH597" s="58"/>
      <c r="AI597" s="58"/>
      <c r="AJ597" s="58"/>
      <c r="AK597" s="58"/>
      <c r="AL597" s="58"/>
      <c r="AM597" s="58"/>
      <c r="AN597" s="58"/>
      <c r="AO597" s="58"/>
      <c r="AP597" s="58"/>
      <c r="AQ597" s="58"/>
      <c r="AR597" s="58"/>
      <c r="AS597" s="58"/>
      <c r="AT597" s="58"/>
      <c r="AU597" s="58"/>
      <c r="AV597" s="58"/>
      <c r="AW597" s="58"/>
      <c r="AX597" s="58"/>
      <c r="AY597" s="58"/>
      <c r="AZ597" s="58"/>
      <c r="BA597" s="58"/>
      <c r="BB597" s="58"/>
      <c r="BC597" s="58"/>
      <c r="BD597" s="58"/>
      <c r="BE597" s="58"/>
      <c r="BF597" s="58"/>
      <c r="BG597" s="58"/>
      <c r="BH597" s="58"/>
      <c r="BI597" s="58"/>
      <c r="BJ597" s="58"/>
      <c r="BK597" s="58"/>
      <c r="BL597" s="58"/>
      <c r="BM597" s="127"/>
      <c r="BN597" s="127"/>
      <c r="BO597" s="127"/>
      <c r="BP597" s="127"/>
      <c r="BQ597" s="127"/>
      <c r="BR597" s="477">
        <v>23</v>
      </c>
      <c r="BS597" s="478"/>
      <c r="BT597" s="479"/>
      <c r="BU597" s="474"/>
      <c r="BV597" s="475"/>
      <c r="BW597" s="475"/>
      <c r="BX597" s="475"/>
      <c r="BY597" s="475"/>
      <c r="BZ597" s="476"/>
      <c r="CA597" s="474"/>
      <c r="CB597" s="475"/>
      <c r="CC597" s="476"/>
      <c r="CD597" s="474"/>
      <c r="CE597" s="475"/>
      <c r="CF597" s="475"/>
      <c r="CG597" s="475"/>
      <c r="CH597" s="475"/>
      <c r="CI597" s="475"/>
      <c r="CJ597" s="475"/>
      <c r="CK597" s="475"/>
      <c r="CL597" s="475"/>
      <c r="CM597" s="476"/>
      <c r="CN597" s="474"/>
      <c r="CO597" s="475"/>
      <c r="CP597" s="475"/>
      <c r="CQ597" s="475"/>
      <c r="CR597" s="475"/>
      <c r="CS597" s="476"/>
      <c r="CT597" s="474"/>
      <c r="CU597" s="475"/>
      <c r="CV597" s="476"/>
      <c r="CW597" s="474"/>
      <c r="CX597" s="475"/>
      <c r="CY597" s="475"/>
      <c r="CZ597" s="475"/>
      <c r="DA597" s="475"/>
      <c r="DB597" s="475"/>
      <c r="DC597" s="475"/>
      <c r="DD597" s="476"/>
      <c r="DE597" s="474"/>
      <c r="DF597" s="475"/>
      <c r="DG597" s="475"/>
      <c r="DH597" s="475"/>
      <c r="DI597" s="475"/>
      <c r="DJ597" s="475"/>
      <c r="DK597" s="475"/>
      <c r="DL597" s="475"/>
      <c r="DM597" s="475"/>
      <c r="DN597" s="476"/>
      <c r="DO597" s="474"/>
      <c r="DP597" s="475"/>
      <c r="DQ597" s="475"/>
      <c r="DR597" s="475"/>
      <c r="DS597" s="475"/>
      <c r="DT597" s="475"/>
      <c r="DU597" s="475"/>
      <c r="DV597" s="475"/>
      <c r="DW597" s="475"/>
      <c r="DX597" s="476"/>
      <c r="DY597" s="127"/>
      <c r="DZ597" s="127"/>
      <c r="EA597" s="127"/>
      <c r="EB597" s="127"/>
      <c r="EC597" s="127"/>
      <c r="ED597" s="197"/>
      <c r="EE597" s="198"/>
      <c r="EF597" s="204"/>
      <c r="EG597" s="204"/>
      <c r="EH597" s="204"/>
      <c r="EI597" s="204"/>
      <c r="EJ597" s="204"/>
      <c r="EK597" s="204"/>
      <c r="EL597" s="204"/>
      <c r="EM597" s="204"/>
      <c r="EN597" s="204"/>
      <c r="EO597" s="206"/>
      <c r="EP597" s="206"/>
      <c r="EQ597" s="206"/>
      <c r="ER597" s="206"/>
      <c r="ES597" s="206"/>
      <c r="ET597" s="206"/>
      <c r="EU597" s="206"/>
      <c r="EV597" s="206"/>
      <c r="EW597" s="206"/>
      <c r="EX597" s="206"/>
      <c r="EY597" s="206"/>
      <c r="EZ597" s="206"/>
      <c r="FA597" s="206"/>
      <c r="FB597" s="206"/>
      <c r="FC597" s="206"/>
      <c r="FD597" s="206"/>
      <c r="FE597" s="206"/>
      <c r="FF597" s="206"/>
      <c r="FG597" s="206"/>
      <c r="FH597" s="206"/>
      <c r="FI597" s="206"/>
      <c r="FJ597" s="206"/>
      <c r="FK597" s="206"/>
      <c r="FL597" s="206"/>
      <c r="FM597" s="206"/>
      <c r="FN597" s="206"/>
      <c r="FO597" s="206"/>
      <c r="FP597" s="206"/>
      <c r="FQ597" s="206"/>
      <c r="FR597" s="206"/>
      <c r="FS597" s="206"/>
      <c r="FT597" s="206"/>
      <c r="FU597" s="206"/>
      <c r="FV597" s="206"/>
      <c r="FW597" s="206"/>
      <c r="FX597" s="206"/>
      <c r="FY597" s="206"/>
      <c r="FZ597" s="206"/>
      <c r="GA597" s="206"/>
      <c r="GB597" s="206"/>
      <c r="GC597" s="206"/>
      <c r="GD597" s="206"/>
      <c r="GE597" s="206"/>
      <c r="GF597" s="206"/>
      <c r="GG597" s="206"/>
      <c r="GH597" s="206"/>
      <c r="GI597" s="206"/>
      <c r="GJ597" s="206"/>
      <c r="GK597" s="206"/>
      <c r="GL597" s="206"/>
      <c r="GM597" s="206"/>
    </row>
    <row r="598" spans="1:195" s="236" customFormat="1" ht="18.75" customHeight="1" x14ac:dyDescent="0.4">
      <c r="A598" s="127"/>
      <c r="B598" s="127"/>
      <c r="C598" s="58"/>
      <c r="D598" s="58"/>
      <c r="E598" s="58"/>
      <c r="F598" s="58"/>
      <c r="G598" s="58"/>
      <c r="H598" s="58"/>
      <c r="I598" s="58"/>
      <c r="J598" s="58"/>
      <c r="K598" s="58"/>
      <c r="L598" s="58"/>
      <c r="M598" s="58"/>
      <c r="N598" s="58"/>
      <c r="O598" s="58"/>
      <c r="P598" s="58"/>
      <c r="Q598" s="58"/>
      <c r="R598" s="58"/>
      <c r="S598" s="58"/>
      <c r="T598" s="58"/>
      <c r="U598" s="58"/>
      <c r="V598" s="273"/>
      <c r="W598" s="273"/>
      <c r="X598" s="273"/>
      <c r="Y598" s="58"/>
      <c r="Z598" s="58"/>
      <c r="AA598" s="58"/>
      <c r="AB598" s="58"/>
      <c r="AC598" s="58"/>
      <c r="AD598" s="58"/>
      <c r="AE598" s="58"/>
      <c r="AF598" s="58"/>
      <c r="AG598" s="58"/>
      <c r="AH598" s="58"/>
      <c r="AI598" s="58"/>
      <c r="AJ598" s="58"/>
      <c r="AK598" s="58"/>
      <c r="AL598" s="58"/>
      <c r="AM598" s="58"/>
      <c r="AN598" s="58"/>
      <c r="AO598" s="58"/>
      <c r="AP598" s="58"/>
      <c r="AQ598" s="58"/>
      <c r="AR598" s="58"/>
      <c r="AS598" s="58"/>
      <c r="AT598" s="58"/>
      <c r="AU598" s="58"/>
      <c r="AV598" s="58"/>
      <c r="AW598" s="58"/>
      <c r="AX598" s="58"/>
      <c r="AY598" s="58"/>
      <c r="AZ598" s="58"/>
      <c r="BA598" s="58"/>
      <c r="BB598" s="58"/>
      <c r="BC598" s="58"/>
      <c r="BD598" s="58"/>
      <c r="BE598" s="58"/>
      <c r="BF598" s="58"/>
      <c r="BG598" s="58"/>
      <c r="BH598" s="58"/>
      <c r="BI598" s="58"/>
      <c r="BJ598" s="58"/>
      <c r="BK598" s="58"/>
      <c r="BL598" s="58"/>
      <c r="BM598" s="127"/>
      <c r="BN598" s="127"/>
      <c r="BO598" s="127"/>
      <c r="BP598" s="127"/>
      <c r="BQ598" s="127"/>
      <c r="BR598" s="477">
        <v>24</v>
      </c>
      <c r="BS598" s="478"/>
      <c r="BT598" s="479"/>
      <c r="BU598" s="474"/>
      <c r="BV598" s="475"/>
      <c r="BW598" s="475"/>
      <c r="BX598" s="475"/>
      <c r="BY598" s="475"/>
      <c r="BZ598" s="476"/>
      <c r="CA598" s="474"/>
      <c r="CB598" s="475"/>
      <c r="CC598" s="476"/>
      <c r="CD598" s="474"/>
      <c r="CE598" s="475"/>
      <c r="CF598" s="475"/>
      <c r="CG598" s="475"/>
      <c r="CH598" s="475"/>
      <c r="CI598" s="475"/>
      <c r="CJ598" s="475"/>
      <c r="CK598" s="475"/>
      <c r="CL598" s="475"/>
      <c r="CM598" s="476"/>
      <c r="CN598" s="474"/>
      <c r="CO598" s="475"/>
      <c r="CP598" s="475"/>
      <c r="CQ598" s="475"/>
      <c r="CR598" s="475"/>
      <c r="CS598" s="476"/>
      <c r="CT598" s="474"/>
      <c r="CU598" s="475"/>
      <c r="CV598" s="476"/>
      <c r="CW598" s="474"/>
      <c r="CX598" s="475"/>
      <c r="CY598" s="475"/>
      <c r="CZ598" s="475"/>
      <c r="DA598" s="475"/>
      <c r="DB598" s="475"/>
      <c r="DC598" s="475"/>
      <c r="DD598" s="476"/>
      <c r="DE598" s="474"/>
      <c r="DF598" s="475"/>
      <c r="DG598" s="475"/>
      <c r="DH598" s="475"/>
      <c r="DI598" s="475"/>
      <c r="DJ598" s="475"/>
      <c r="DK598" s="475"/>
      <c r="DL598" s="475"/>
      <c r="DM598" s="475"/>
      <c r="DN598" s="476"/>
      <c r="DO598" s="474"/>
      <c r="DP598" s="475"/>
      <c r="DQ598" s="475"/>
      <c r="DR598" s="475"/>
      <c r="DS598" s="475"/>
      <c r="DT598" s="475"/>
      <c r="DU598" s="475"/>
      <c r="DV598" s="475"/>
      <c r="DW598" s="475"/>
      <c r="DX598" s="476"/>
      <c r="DY598" s="127"/>
      <c r="DZ598" s="127"/>
      <c r="EA598" s="127"/>
      <c r="EB598" s="127"/>
      <c r="EC598" s="127"/>
      <c r="ED598" s="197"/>
      <c r="EE598" s="198"/>
      <c r="EF598" s="204"/>
      <c r="EG598" s="204"/>
      <c r="EH598" s="204"/>
      <c r="EI598" s="204"/>
      <c r="EJ598" s="204"/>
      <c r="EK598" s="204"/>
      <c r="EL598" s="204"/>
      <c r="EM598" s="204"/>
      <c r="EN598" s="204"/>
      <c r="EO598" s="206"/>
      <c r="EP598" s="206"/>
      <c r="EQ598" s="206"/>
      <c r="ER598" s="206"/>
      <c r="ES598" s="206"/>
      <c r="ET598" s="206"/>
      <c r="EU598" s="206"/>
      <c r="EV598" s="206"/>
      <c r="EW598" s="206"/>
      <c r="EX598" s="206"/>
      <c r="EY598" s="206"/>
      <c r="EZ598" s="206"/>
      <c r="FA598" s="206"/>
      <c r="FB598" s="206"/>
      <c r="FC598" s="206"/>
      <c r="FD598" s="206"/>
      <c r="FE598" s="206"/>
      <c r="FF598" s="206"/>
      <c r="FG598" s="206"/>
      <c r="FH598" s="206"/>
      <c r="FI598" s="206"/>
      <c r="FJ598" s="206"/>
      <c r="FK598" s="206"/>
      <c r="FL598" s="206"/>
      <c r="FM598" s="206"/>
      <c r="FN598" s="206"/>
      <c r="FO598" s="206"/>
      <c r="FP598" s="206"/>
      <c r="FQ598" s="206"/>
      <c r="FR598" s="206"/>
      <c r="FS598" s="206"/>
      <c r="FT598" s="206"/>
      <c r="FU598" s="206"/>
      <c r="FV598" s="206"/>
      <c r="FW598" s="206"/>
      <c r="FX598" s="206"/>
      <c r="FY598" s="206"/>
      <c r="FZ598" s="206"/>
      <c r="GA598" s="206"/>
      <c r="GB598" s="206"/>
      <c r="GC598" s="206"/>
      <c r="GD598" s="206"/>
      <c r="GE598" s="206"/>
      <c r="GF598" s="206"/>
      <c r="GG598" s="206"/>
      <c r="GH598" s="206"/>
      <c r="GI598" s="206"/>
      <c r="GJ598" s="206"/>
      <c r="GK598" s="206"/>
      <c r="GL598" s="206"/>
      <c r="GM598" s="206"/>
    </row>
    <row r="599" spans="1:195" s="236" customFormat="1" ht="18.75" customHeight="1" x14ac:dyDescent="0.4">
      <c r="A599" s="127"/>
      <c r="B599" s="127"/>
      <c r="C599" s="58"/>
      <c r="D599" s="58"/>
      <c r="E599" s="58"/>
      <c r="F599" s="58"/>
      <c r="G599" s="58"/>
      <c r="H599" s="58"/>
      <c r="I599" s="58"/>
      <c r="J599" s="58"/>
      <c r="K599" s="58"/>
      <c r="L599" s="58"/>
      <c r="M599" s="58"/>
      <c r="N599" s="58"/>
      <c r="O599" s="58"/>
      <c r="P599" s="58"/>
      <c r="Q599" s="58"/>
      <c r="R599" s="58"/>
      <c r="S599" s="58"/>
      <c r="T599" s="58"/>
      <c r="U599" s="58"/>
      <c r="V599" s="273"/>
      <c r="W599" s="273"/>
      <c r="X599" s="273"/>
      <c r="Y599" s="58"/>
      <c r="Z599" s="58"/>
      <c r="AA599" s="58"/>
      <c r="AB599" s="58"/>
      <c r="AC599" s="58"/>
      <c r="AD599" s="58"/>
      <c r="AE599" s="58"/>
      <c r="AF599" s="58"/>
      <c r="AG599" s="58"/>
      <c r="AH599" s="58"/>
      <c r="AI599" s="58"/>
      <c r="AJ599" s="58"/>
      <c r="AK599" s="58"/>
      <c r="AL599" s="58"/>
      <c r="AM599" s="58"/>
      <c r="AN599" s="58"/>
      <c r="AO599" s="58"/>
      <c r="AP599" s="58"/>
      <c r="AQ599" s="58"/>
      <c r="AR599" s="58"/>
      <c r="AS599" s="58"/>
      <c r="AT599" s="58"/>
      <c r="AU599" s="58"/>
      <c r="AV599" s="58"/>
      <c r="AW599" s="58"/>
      <c r="AX599" s="58"/>
      <c r="AY599" s="58"/>
      <c r="AZ599" s="58"/>
      <c r="BA599" s="58"/>
      <c r="BB599" s="58"/>
      <c r="BC599" s="58"/>
      <c r="BD599" s="58"/>
      <c r="BE599" s="58"/>
      <c r="BF599" s="58"/>
      <c r="BG599" s="58"/>
      <c r="BH599" s="58"/>
      <c r="BI599" s="58"/>
      <c r="BJ599" s="58"/>
      <c r="BK599" s="58"/>
      <c r="BL599" s="58"/>
      <c r="BM599" s="127"/>
      <c r="BN599" s="127"/>
      <c r="BO599" s="127"/>
      <c r="BP599" s="127"/>
      <c r="BQ599" s="127"/>
      <c r="BR599" s="477">
        <v>25</v>
      </c>
      <c r="BS599" s="478"/>
      <c r="BT599" s="479"/>
      <c r="BU599" s="474"/>
      <c r="BV599" s="475"/>
      <c r="BW599" s="475"/>
      <c r="BX599" s="475"/>
      <c r="BY599" s="475"/>
      <c r="BZ599" s="476"/>
      <c r="CA599" s="474"/>
      <c r="CB599" s="475"/>
      <c r="CC599" s="476"/>
      <c r="CD599" s="474"/>
      <c r="CE599" s="475"/>
      <c r="CF599" s="475"/>
      <c r="CG599" s="475"/>
      <c r="CH599" s="475"/>
      <c r="CI599" s="475"/>
      <c r="CJ599" s="475"/>
      <c r="CK599" s="475"/>
      <c r="CL599" s="475"/>
      <c r="CM599" s="476"/>
      <c r="CN599" s="474"/>
      <c r="CO599" s="475"/>
      <c r="CP599" s="475"/>
      <c r="CQ599" s="475"/>
      <c r="CR599" s="475"/>
      <c r="CS599" s="476"/>
      <c r="CT599" s="474"/>
      <c r="CU599" s="475"/>
      <c r="CV599" s="476"/>
      <c r="CW599" s="474"/>
      <c r="CX599" s="475"/>
      <c r="CY599" s="475"/>
      <c r="CZ599" s="475"/>
      <c r="DA599" s="475"/>
      <c r="DB599" s="475"/>
      <c r="DC599" s="475"/>
      <c r="DD599" s="476"/>
      <c r="DE599" s="474"/>
      <c r="DF599" s="475"/>
      <c r="DG599" s="475"/>
      <c r="DH599" s="475"/>
      <c r="DI599" s="475"/>
      <c r="DJ599" s="475"/>
      <c r="DK599" s="475"/>
      <c r="DL599" s="475"/>
      <c r="DM599" s="475"/>
      <c r="DN599" s="476"/>
      <c r="DO599" s="474"/>
      <c r="DP599" s="475"/>
      <c r="DQ599" s="475"/>
      <c r="DR599" s="475"/>
      <c r="DS599" s="475"/>
      <c r="DT599" s="475"/>
      <c r="DU599" s="475"/>
      <c r="DV599" s="475"/>
      <c r="DW599" s="475"/>
      <c r="DX599" s="476"/>
      <c r="DY599" s="127"/>
      <c r="DZ599" s="127"/>
      <c r="EA599" s="127"/>
      <c r="EB599" s="127"/>
      <c r="EC599" s="127"/>
      <c r="ED599" s="197"/>
      <c r="EE599" s="198"/>
      <c r="EF599" s="204"/>
      <c r="EG599" s="204"/>
      <c r="EH599" s="204"/>
      <c r="EI599" s="204"/>
      <c r="EJ599" s="204"/>
      <c r="EK599" s="204"/>
      <c r="EL599" s="204"/>
      <c r="EM599" s="204"/>
      <c r="EN599" s="204"/>
      <c r="EO599" s="206"/>
      <c r="EP599" s="206"/>
      <c r="EQ599" s="206"/>
      <c r="ER599" s="206"/>
      <c r="ES599" s="206"/>
      <c r="ET599" s="206"/>
      <c r="EU599" s="206"/>
      <c r="EV599" s="206"/>
      <c r="EW599" s="206"/>
      <c r="EX599" s="206"/>
      <c r="EY599" s="206"/>
      <c r="EZ599" s="206"/>
      <c r="FA599" s="206"/>
      <c r="FB599" s="206"/>
      <c r="FC599" s="206"/>
      <c r="FD599" s="206"/>
      <c r="FE599" s="206"/>
      <c r="FF599" s="206"/>
      <c r="FG599" s="206"/>
      <c r="FH599" s="206"/>
      <c r="FI599" s="206"/>
      <c r="FJ599" s="206"/>
      <c r="FK599" s="206"/>
      <c r="FL599" s="206"/>
      <c r="FM599" s="206"/>
      <c r="FN599" s="206"/>
      <c r="FO599" s="206"/>
      <c r="FP599" s="206"/>
      <c r="FQ599" s="206"/>
      <c r="FR599" s="206"/>
      <c r="FS599" s="206"/>
      <c r="FT599" s="206"/>
      <c r="FU599" s="206"/>
      <c r="FV599" s="206"/>
      <c r="FW599" s="206"/>
      <c r="FX599" s="206"/>
      <c r="FY599" s="206"/>
      <c r="FZ599" s="206"/>
      <c r="GA599" s="206"/>
      <c r="GB599" s="206"/>
      <c r="GC599" s="206"/>
      <c r="GD599" s="206"/>
      <c r="GE599" s="206"/>
      <c r="GF599" s="206"/>
      <c r="GG599" s="206"/>
      <c r="GH599" s="206"/>
      <c r="GI599" s="206"/>
      <c r="GJ599" s="206"/>
      <c r="GK599" s="206"/>
      <c r="GL599" s="206"/>
      <c r="GM599" s="206"/>
    </row>
    <row r="600" spans="1:195" s="236" customFormat="1" ht="18.75" customHeight="1" x14ac:dyDescent="0.4">
      <c r="A600" s="127"/>
      <c r="B600" s="127"/>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c r="AO600" s="58"/>
      <c r="AP600" s="58"/>
      <c r="AQ600" s="58"/>
      <c r="AR600" s="58"/>
      <c r="AS600" s="58"/>
      <c r="AT600" s="58"/>
      <c r="AU600" s="58"/>
      <c r="AV600" s="58"/>
      <c r="AW600" s="58"/>
      <c r="AX600" s="58"/>
      <c r="AY600" s="58"/>
      <c r="AZ600" s="58"/>
      <c r="BA600" s="58"/>
      <c r="BB600" s="58"/>
      <c r="BC600" s="58"/>
      <c r="BD600" s="58"/>
      <c r="BE600" s="58"/>
      <c r="BF600" s="58"/>
      <c r="BG600" s="58"/>
      <c r="BH600" s="58"/>
      <c r="BI600" s="273"/>
      <c r="BJ600" s="273"/>
      <c r="BK600" s="273"/>
      <c r="BL600" s="273"/>
      <c r="BM600" s="127"/>
      <c r="BN600" s="127"/>
      <c r="BO600" s="127"/>
      <c r="BP600" s="127"/>
      <c r="BQ600" s="127"/>
      <c r="BR600" s="477">
        <v>26</v>
      </c>
      <c r="BS600" s="478"/>
      <c r="BT600" s="479"/>
      <c r="BU600" s="474"/>
      <c r="BV600" s="475"/>
      <c r="BW600" s="475"/>
      <c r="BX600" s="475"/>
      <c r="BY600" s="475"/>
      <c r="BZ600" s="476"/>
      <c r="CA600" s="474"/>
      <c r="CB600" s="475"/>
      <c r="CC600" s="476"/>
      <c r="CD600" s="474"/>
      <c r="CE600" s="475"/>
      <c r="CF600" s="475"/>
      <c r="CG600" s="475"/>
      <c r="CH600" s="475"/>
      <c r="CI600" s="475"/>
      <c r="CJ600" s="475"/>
      <c r="CK600" s="475"/>
      <c r="CL600" s="475"/>
      <c r="CM600" s="476"/>
      <c r="CN600" s="474"/>
      <c r="CO600" s="475"/>
      <c r="CP600" s="475"/>
      <c r="CQ600" s="475"/>
      <c r="CR600" s="475"/>
      <c r="CS600" s="476"/>
      <c r="CT600" s="474"/>
      <c r="CU600" s="475"/>
      <c r="CV600" s="476"/>
      <c r="CW600" s="474"/>
      <c r="CX600" s="475"/>
      <c r="CY600" s="475"/>
      <c r="CZ600" s="475"/>
      <c r="DA600" s="475"/>
      <c r="DB600" s="475"/>
      <c r="DC600" s="475"/>
      <c r="DD600" s="476"/>
      <c r="DE600" s="474"/>
      <c r="DF600" s="475"/>
      <c r="DG600" s="475"/>
      <c r="DH600" s="475"/>
      <c r="DI600" s="475"/>
      <c r="DJ600" s="475"/>
      <c r="DK600" s="475"/>
      <c r="DL600" s="475"/>
      <c r="DM600" s="475"/>
      <c r="DN600" s="476"/>
      <c r="DO600" s="474"/>
      <c r="DP600" s="475"/>
      <c r="DQ600" s="475"/>
      <c r="DR600" s="475"/>
      <c r="DS600" s="475"/>
      <c r="DT600" s="475"/>
      <c r="DU600" s="475"/>
      <c r="DV600" s="475"/>
      <c r="DW600" s="475"/>
      <c r="DX600" s="476"/>
      <c r="DY600" s="127"/>
      <c r="DZ600" s="127"/>
      <c r="EA600" s="127"/>
      <c r="EB600" s="127"/>
      <c r="EC600" s="127"/>
      <c r="ED600" s="197"/>
      <c r="EE600" s="198"/>
      <c r="EF600" s="204"/>
      <c r="EG600" s="204"/>
      <c r="EH600" s="204"/>
      <c r="EI600" s="204"/>
      <c r="EJ600" s="204"/>
      <c r="EK600" s="204"/>
      <c r="EL600" s="204"/>
      <c r="EM600" s="204"/>
      <c r="EN600" s="204"/>
      <c r="EO600" s="206"/>
      <c r="EP600" s="206"/>
      <c r="EQ600" s="206"/>
      <c r="ER600" s="206"/>
      <c r="ES600" s="206"/>
      <c r="ET600" s="206"/>
      <c r="EU600" s="206"/>
      <c r="EV600" s="206"/>
      <c r="EW600" s="206"/>
      <c r="EX600" s="206"/>
      <c r="EY600" s="206"/>
      <c r="EZ600" s="206"/>
      <c r="FA600" s="206"/>
      <c r="FB600" s="206"/>
      <c r="FC600" s="206"/>
      <c r="FD600" s="206"/>
      <c r="FE600" s="206"/>
      <c r="FF600" s="206"/>
      <c r="FG600" s="206"/>
      <c r="FH600" s="206"/>
      <c r="FI600" s="206"/>
      <c r="FJ600" s="206"/>
      <c r="FK600" s="206"/>
      <c r="FL600" s="206"/>
      <c r="FM600" s="206"/>
      <c r="FN600" s="206"/>
      <c r="FO600" s="206"/>
      <c r="FP600" s="206"/>
      <c r="FQ600" s="206"/>
      <c r="FR600" s="206"/>
      <c r="FS600" s="206"/>
      <c r="FT600" s="206"/>
      <c r="FU600" s="206"/>
      <c r="FV600" s="206"/>
      <c r="FW600" s="206"/>
      <c r="FX600" s="206"/>
      <c r="FY600" s="206"/>
      <c r="FZ600" s="206"/>
      <c r="GA600" s="206"/>
      <c r="GB600" s="206"/>
      <c r="GC600" s="206"/>
      <c r="GD600" s="206"/>
      <c r="GE600" s="206"/>
      <c r="GF600" s="206"/>
      <c r="GG600" s="206"/>
      <c r="GH600" s="206"/>
      <c r="GI600" s="206"/>
      <c r="GJ600" s="206"/>
      <c r="GK600" s="206"/>
      <c r="GL600" s="206"/>
      <c r="GM600" s="206"/>
    </row>
    <row r="601" spans="1:195" s="236" customFormat="1" ht="18.75" customHeight="1" x14ac:dyDescent="0.4">
      <c r="A601" s="127"/>
      <c r="B601" s="127"/>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c r="AO601" s="58"/>
      <c r="AP601" s="58"/>
      <c r="AQ601" s="58"/>
      <c r="AR601" s="58"/>
      <c r="AS601" s="58"/>
      <c r="AT601" s="58"/>
      <c r="AU601" s="58"/>
      <c r="AV601" s="58"/>
      <c r="AW601" s="58"/>
      <c r="AX601" s="58"/>
      <c r="AY601" s="58"/>
      <c r="AZ601" s="58"/>
      <c r="BA601" s="58"/>
      <c r="BB601" s="58"/>
      <c r="BC601" s="58"/>
      <c r="BD601" s="58"/>
      <c r="BE601" s="58"/>
      <c r="BF601" s="58"/>
      <c r="BG601" s="58"/>
      <c r="BH601" s="58"/>
      <c r="BI601" s="58"/>
      <c r="BJ601" s="58"/>
      <c r="BK601" s="58"/>
      <c r="BL601" s="58"/>
      <c r="BM601" s="127"/>
      <c r="BN601" s="127"/>
      <c r="BO601" s="127"/>
      <c r="BP601" s="127"/>
      <c r="BQ601" s="127"/>
      <c r="BR601" s="477">
        <v>27</v>
      </c>
      <c r="BS601" s="478"/>
      <c r="BT601" s="479"/>
      <c r="BU601" s="474"/>
      <c r="BV601" s="475"/>
      <c r="BW601" s="475"/>
      <c r="BX601" s="475"/>
      <c r="BY601" s="475"/>
      <c r="BZ601" s="476"/>
      <c r="CA601" s="474"/>
      <c r="CB601" s="475"/>
      <c r="CC601" s="476"/>
      <c r="CD601" s="474"/>
      <c r="CE601" s="475"/>
      <c r="CF601" s="475"/>
      <c r="CG601" s="475"/>
      <c r="CH601" s="475"/>
      <c r="CI601" s="475"/>
      <c r="CJ601" s="475"/>
      <c r="CK601" s="475"/>
      <c r="CL601" s="475"/>
      <c r="CM601" s="476"/>
      <c r="CN601" s="474"/>
      <c r="CO601" s="475"/>
      <c r="CP601" s="475"/>
      <c r="CQ601" s="475"/>
      <c r="CR601" s="475"/>
      <c r="CS601" s="476"/>
      <c r="CT601" s="474"/>
      <c r="CU601" s="475"/>
      <c r="CV601" s="476"/>
      <c r="CW601" s="474"/>
      <c r="CX601" s="475"/>
      <c r="CY601" s="475"/>
      <c r="CZ601" s="475"/>
      <c r="DA601" s="475"/>
      <c r="DB601" s="475"/>
      <c r="DC601" s="475"/>
      <c r="DD601" s="476"/>
      <c r="DE601" s="474"/>
      <c r="DF601" s="475"/>
      <c r="DG601" s="475"/>
      <c r="DH601" s="475"/>
      <c r="DI601" s="475"/>
      <c r="DJ601" s="475"/>
      <c r="DK601" s="475"/>
      <c r="DL601" s="475"/>
      <c r="DM601" s="475"/>
      <c r="DN601" s="476"/>
      <c r="DO601" s="474"/>
      <c r="DP601" s="475"/>
      <c r="DQ601" s="475"/>
      <c r="DR601" s="475"/>
      <c r="DS601" s="475"/>
      <c r="DT601" s="475"/>
      <c r="DU601" s="475"/>
      <c r="DV601" s="475"/>
      <c r="DW601" s="475"/>
      <c r="DX601" s="476"/>
      <c r="DY601" s="127"/>
      <c r="DZ601" s="127"/>
      <c r="EA601" s="127"/>
      <c r="EB601" s="127"/>
      <c r="EC601" s="127"/>
      <c r="ED601" s="197"/>
      <c r="EE601" s="198"/>
      <c r="EF601" s="204"/>
      <c r="EG601" s="204"/>
      <c r="EH601" s="204"/>
      <c r="EI601" s="204"/>
      <c r="EJ601" s="204"/>
      <c r="EK601" s="204"/>
      <c r="EL601" s="204"/>
      <c r="EM601" s="204"/>
      <c r="EN601" s="204"/>
      <c r="EO601" s="206"/>
      <c r="EP601" s="206"/>
      <c r="EQ601" s="206"/>
      <c r="ER601" s="206"/>
      <c r="ES601" s="206"/>
      <c r="ET601" s="206"/>
      <c r="EU601" s="206"/>
      <c r="EV601" s="206"/>
      <c r="EW601" s="206"/>
      <c r="EX601" s="206"/>
      <c r="EY601" s="206"/>
      <c r="EZ601" s="206"/>
      <c r="FA601" s="206"/>
      <c r="FB601" s="206"/>
      <c r="FC601" s="206"/>
      <c r="FD601" s="206"/>
      <c r="FE601" s="206"/>
      <c r="FF601" s="206"/>
      <c r="FG601" s="206"/>
      <c r="FH601" s="206"/>
      <c r="FI601" s="206"/>
      <c r="FJ601" s="206"/>
      <c r="FK601" s="206"/>
      <c r="FL601" s="206"/>
      <c r="FM601" s="206"/>
      <c r="FN601" s="206"/>
      <c r="FO601" s="206"/>
      <c r="FP601" s="206"/>
      <c r="FQ601" s="206"/>
      <c r="FR601" s="206"/>
      <c r="FS601" s="206"/>
      <c r="FT601" s="206"/>
      <c r="FU601" s="206"/>
      <c r="FV601" s="206"/>
      <c r="FW601" s="206"/>
      <c r="FX601" s="206"/>
      <c r="FY601" s="206"/>
      <c r="FZ601" s="206"/>
      <c r="GA601" s="206"/>
      <c r="GB601" s="206"/>
      <c r="GC601" s="206"/>
      <c r="GD601" s="206"/>
      <c r="GE601" s="206"/>
      <c r="GF601" s="206"/>
      <c r="GG601" s="206"/>
      <c r="GH601" s="206"/>
      <c r="GI601" s="206"/>
      <c r="GJ601" s="206"/>
      <c r="GK601" s="206"/>
      <c r="GL601" s="206"/>
      <c r="GM601" s="206"/>
    </row>
    <row r="602" spans="1:195" s="236" customFormat="1" ht="18.75" customHeight="1" x14ac:dyDescent="0.4">
      <c r="A602" s="127"/>
      <c r="B602" s="127"/>
      <c r="C602" s="273"/>
      <c r="D602" s="273"/>
      <c r="E602" s="58"/>
      <c r="F602" s="58"/>
      <c r="G602" s="58"/>
      <c r="H602" s="58"/>
      <c r="I602" s="58"/>
      <c r="J602" s="58"/>
      <c r="K602" s="58"/>
      <c r="L602" s="58"/>
      <c r="M602" s="58"/>
      <c r="N602" s="58"/>
      <c r="O602" s="58"/>
      <c r="P602" s="58"/>
      <c r="Q602" s="58"/>
      <c r="R602" s="58"/>
      <c r="S602" s="58"/>
      <c r="T602" s="273"/>
      <c r="U602" s="58"/>
      <c r="V602" s="58"/>
      <c r="W602" s="58"/>
      <c r="X602" s="58"/>
      <c r="Y602" s="58"/>
      <c r="Z602" s="58"/>
      <c r="AA602" s="58"/>
      <c r="AB602" s="58"/>
      <c r="AC602" s="58"/>
      <c r="AD602" s="58"/>
      <c r="AE602" s="58"/>
      <c r="AF602" s="58"/>
      <c r="AG602" s="273"/>
      <c r="AH602" s="58"/>
      <c r="AI602" s="58"/>
      <c r="AJ602" s="58"/>
      <c r="AK602" s="58"/>
      <c r="AL602" s="58"/>
      <c r="AM602" s="58"/>
      <c r="AN602" s="58"/>
      <c r="AO602" s="58"/>
      <c r="AP602" s="58"/>
      <c r="AQ602" s="58"/>
      <c r="AR602" s="58"/>
      <c r="AS602" s="58"/>
      <c r="AT602" s="273"/>
      <c r="AU602" s="58"/>
      <c r="AV602" s="58"/>
      <c r="AW602" s="58"/>
      <c r="AX602" s="58"/>
      <c r="AY602" s="58"/>
      <c r="AZ602" s="58"/>
      <c r="BA602" s="58"/>
      <c r="BB602" s="58"/>
      <c r="BC602" s="58"/>
      <c r="BD602" s="58"/>
      <c r="BE602" s="58"/>
      <c r="BF602" s="58"/>
      <c r="BG602" s="58"/>
      <c r="BH602" s="58"/>
      <c r="BI602" s="58"/>
      <c r="BJ602" s="58"/>
      <c r="BK602" s="58"/>
      <c r="BL602" s="58"/>
      <c r="BM602" s="127"/>
      <c r="BN602" s="127"/>
      <c r="BO602" s="127"/>
      <c r="BP602" s="127"/>
      <c r="BQ602" s="127"/>
      <c r="BR602" s="477">
        <v>28</v>
      </c>
      <c r="BS602" s="478"/>
      <c r="BT602" s="479"/>
      <c r="BU602" s="474"/>
      <c r="BV602" s="475"/>
      <c r="BW602" s="475"/>
      <c r="BX602" s="475"/>
      <c r="BY602" s="475"/>
      <c r="BZ602" s="476"/>
      <c r="CA602" s="474"/>
      <c r="CB602" s="475"/>
      <c r="CC602" s="476"/>
      <c r="CD602" s="474"/>
      <c r="CE602" s="475"/>
      <c r="CF602" s="475"/>
      <c r="CG602" s="475"/>
      <c r="CH602" s="475"/>
      <c r="CI602" s="475"/>
      <c r="CJ602" s="475"/>
      <c r="CK602" s="475"/>
      <c r="CL602" s="475"/>
      <c r="CM602" s="476"/>
      <c r="CN602" s="474"/>
      <c r="CO602" s="475"/>
      <c r="CP602" s="475"/>
      <c r="CQ602" s="475"/>
      <c r="CR602" s="475"/>
      <c r="CS602" s="476"/>
      <c r="CT602" s="474"/>
      <c r="CU602" s="475"/>
      <c r="CV602" s="476"/>
      <c r="CW602" s="474"/>
      <c r="CX602" s="475"/>
      <c r="CY602" s="475"/>
      <c r="CZ602" s="475"/>
      <c r="DA602" s="475"/>
      <c r="DB602" s="475"/>
      <c r="DC602" s="475"/>
      <c r="DD602" s="476"/>
      <c r="DE602" s="474"/>
      <c r="DF602" s="475"/>
      <c r="DG602" s="475"/>
      <c r="DH602" s="475"/>
      <c r="DI602" s="475"/>
      <c r="DJ602" s="475"/>
      <c r="DK602" s="475"/>
      <c r="DL602" s="475"/>
      <c r="DM602" s="475"/>
      <c r="DN602" s="476"/>
      <c r="DO602" s="474"/>
      <c r="DP602" s="475"/>
      <c r="DQ602" s="475"/>
      <c r="DR602" s="475"/>
      <c r="DS602" s="475"/>
      <c r="DT602" s="475"/>
      <c r="DU602" s="475"/>
      <c r="DV602" s="475"/>
      <c r="DW602" s="475"/>
      <c r="DX602" s="476"/>
      <c r="DY602" s="127"/>
      <c r="DZ602" s="127"/>
      <c r="EA602" s="127"/>
      <c r="EB602" s="127"/>
      <c r="EC602" s="127"/>
      <c r="ED602" s="197"/>
      <c r="EE602" s="198"/>
      <c r="EF602" s="204"/>
      <c r="EG602" s="204"/>
      <c r="EH602" s="204"/>
      <c r="EI602" s="204"/>
      <c r="EJ602" s="204"/>
      <c r="EK602" s="204"/>
      <c r="EL602" s="204"/>
      <c r="EM602" s="204"/>
      <c r="EN602" s="204"/>
      <c r="EO602" s="206"/>
      <c r="EP602" s="206"/>
      <c r="EQ602" s="206"/>
      <c r="ER602" s="206"/>
      <c r="ES602" s="206"/>
      <c r="ET602" s="206"/>
      <c r="EU602" s="206"/>
      <c r="EV602" s="206"/>
      <c r="EW602" s="206"/>
      <c r="EX602" s="206"/>
      <c r="EY602" s="206"/>
      <c r="EZ602" s="206"/>
      <c r="FA602" s="206"/>
      <c r="FB602" s="206"/>
      <c r="FC602" s="206"/>
      <c r="FD602" s="206"/>
      <c r="FE602" s="206"/>
      <c r="FF602" s="206"/>
      <c r="FG602" s="206"/>
      <c r="FH602" s="206"/>
      <c r="FI602" s="206"/>
      <c r="FJ602" s="206"/>
      <c r="FK602" s="206"/>
      <c r="FL602" s="206"/>
      <c r="FM602" s="206"/>
      <c r="FN602" s="206"/>
      <c r="FO602" s="206"/>
      <c r="FP602" s="206"/>
      <c r="FQ602" s="206"/>
      <c r="FR602" s="206"/>
      <c r="FS602" s="206"/>
      <c r="FT602" s="206"/>
      <c r="FU602" s="206"/>
      <c r="FV602" s="206"/>
      <c r="FW602" s="206"/>
      <c r="FX602" s="206"/>
      <c r="FY602" s="206"/>
      <c r="FZ602" s="206"/>
      <c r="GA602" s="206"/>
      <c r="GB602" s="206"/>
      <c r="GC602" s="206"/>
      <c r="GD602" s="206"/>
      <c r="GE602" s="206"/>
      <c r="GF602" s="206"/>
      <c r="GG602" s="206"/>
      <c r="GH602" s="206"/>
      <c r="GI602" s="206"/>
      <c r="GJ602" s="206"/>
      <c r="GK602" s="206"/>
      <c r="GL602" s="206"/>
      <c r="GM602" s="206"/>
    </row>
    <row r="603" spans="1:195" s="236" customFormat="1" ht="18.75" customHeight="1" x14ac:dyDescent="0.4">
      <c r="A603" s="127"/>
      <c r="B603" s="127"/>
      <c r="C603" s="273"/>
      <c r="D603" s="273"/>
      <c r="E603" s="58"/>
      <c r="F603" s="58"/>
      <c r="G603" s="58"/>
      <c r="H603" s="58"/>
      <c r="I603" s="58"/>
      <c r="J603" s="58"/>
      <c r="K603" s="58"/>
      <c r="L603" s="58"/>
      <c r="M603" s="58"/>
      <c r="N603" s="58"/>
      <c r="O603" s="58"/>
      <c r="P603" s="58"/>
      <c r="Q603" s="58"/>
      <c r="R603" s="58"/>
      <c r="S603" s="58"/>
      <c r="T603" s="273"/>
      <c r="U603" s="58"/>
      <c r="V603" s="58"/>
      <c r="W603" s="58"/>
      <c r="X603" s="58"/>
      <c r="Y603" s="58"/>
      <c r="Z603" s="58"/>
      <c r="AA603" s="58"/>
      <c r="AB603" s="58"/>
      <c r="AC603" s="58"/>
      <c r="AD603" s="58"/>
      <c r="AE603" s="58"/>
      <c r="AF603" s="58"/>
      <c r="AG603" s="273"/>
      <c r="AH603" s="58"/>
      <c r="AI603" s="58"/>
      <c r="AJ603" s="58"/>
      <c r="AK603" s="58"/>
      <c r="AL603" s="58"/>
      <c r="AM603" s="58"/>
      <c r="AN603" s="58"/>
      <c r="AO603" s="58"/>
      <c r="AP603" s="58"/>
      <c r="AQ603" s="58"/>
      <c r="AR603" s="58"/>
      <c r="AS603" s="58"/>
      <c r="AT603" s="273"/>
      <c r="AU603" s="58"/>
      <c r="AV603" s="58"/>
      <c r="AW603" s="58"/>
      <c r="AX603" s="58"/>
      <c r="AY603" s="58"/>
      <c r="AZ603" s="58"/>
      <c r="BA603" s="58"/>
      <c r="BB603" s="58"/>
      <c r="BC603" s="58"/>
      <c r="BD603" s="58"/>
      <c r="BE603" s="58"/>
      <c r="BF603" s="58"/>
      <c r="BG603" s="58"/>
      <c r="BH603" s="58"/>
      <c r="BI603" s="58"/>
      <c r="BJ603" s="58"/>
      <c r="BK603" s="58"/>
      <c r="BL603" s="58"/>
      <c r="BM603" s="127"/>
      <c r="BN603" s="127"/>
      <c r="BO603" s="127"/>
      <c r="BP603" s="127"/>
      <c r="BQ603" s="127"/>
      <c r="BR603" s="477">
        <v>29</v>
      </c>
      <c r="BS603" s="478"/>
      <c r="BT603" s="479"/>
      <c r="BU603" s="474" t="s">
        <v>271</v>
      </c>
      <c r="BV603" s="475"/>
      <c r="BW603" s="475"/>
      <c r="BX603" s="475"/>
      <c r="BY603" s="475"/>
      <c r="BZ603" s="476"/>
      <c r="CA603" s="474">
        <v>90</v>
      </c>
      <c r="CB603" s="475"/>
      <c r="CC603" s="476"/>
      <c r="CD603" s="474" t="s">
        <v>434</v>
      </c>
      <c r="CE603" s="475"/>
      <c r="CF603" s="475"/>
      <c r="CG603" s="475"/>
      <c r="CH603" s="475"/>
      <c r="CI603" s="475"/>
      <c r="CJ603" s="475"/>
      <c r="CK603" s="475"/>
      <c r="CL603" s="475"/>
      <c r="CM603" s="476"/>
      <c r="CN603" s="474" t="s">
        <v>430</v>
      </c>
      <c r="CO603" s="475"/>
      <c r="CP603" s="475"/>
      <c r="CQ603" s="475"/>
      <c r="CR603" s="475"/>
      <c r="CS603" s="476"/>
      <c r="CT603" s="474" t="s">
        <v>435</v>
      </c>
      <c r="CU603" s="475"/>
      <c r="CV603" s="476"/>
      <c r="CW603" s="474" t="s">
        <v>432</v>
      </c>
      <c r="CX603" s="475"/>
      <c r="CY603" s="475"/>
      <c r="CZ603" s="475"/>
      <c r="DA603" s="475"/>
      <c r="DB603" s="475"/>
      <c r="DC603" s="475"/>
      <c r="DD603" s="476"/>
      <c r="DE603" s="474" t="s">
        <v>436</v>
      </c>
      <c r="DF603" s="475"/>
      <c r="DG603" s="475"/>
      <c r="DH603" s="475"/>
      <c r="DI603" s="475"/>
      <c r="DJ603" s="475"/>
      <c r="DK603" s="475"/>
      <c r="DL603" s="475"/>
      <c r="DM603" s="475"/>
      <c r="DN603" s="476"/>
      <c r="DO603" s="474" t="s">
        <v>433</v>
      </c>
      <c r="DP603" s="475"/>
      <c r="DQ603" s="475"/>
      <c r="DR603" s="475"/>
      <c r="DS603" s="475"/>
      <c r="DT603" s="475"/>
      <c r="DU603" s="475"/>
      <c r="DV603" s="475"/>
      <c r="DW603" s="475"/>
      <c r="DX603" s="476"/>
      <c r="DY603" s="127"/>
      <c r="DZ603" s="127"/>
      <c r="EA603" s="127"/>
      <c r="EB603" s="127"/>
      <c r="EC603" s="127"/>
      <c r="ED603" s="197"/>
      <c r="EE603" s="198"/>
      <c r="EF603" s="204"/>
      <c r="EG603" s="204"/>
      <c r="EH603" s="204"/>
      <c r="EI603" s="204"/>
      <c r="EJ603" s="204"/>
      <c r="EK603" s="204"/>
      <c r="EL603" s="204"/>
      <c r="EM603" s="204"/>
      <c r="EN603" s="204"/>
      <c r="EO603" s="206"/>
      <c r="EP603" s="206"/>
      <c r="EQ603" s="206"/>
      <c r="ER603" s="206"/>
      <c r="ES603" s="206"/>
      <c r="ET603" s="206"/>
      <c r="EU603" s="206"/>
      <c r="EV603" s="206"/>
      <c r="EW603" s="206"/>
      <c r="EX603" s="206"/>
      <c r="EY603" s="206"/>
      <c r="EZ603" s="206"/>
      <c r="FA603" s="206"/>
      <c r="FB603" s="206"/>
      <c r="FC603" s="206"/>
      <c r="FD603" s="206"/>
      <c r="FE603" s="206"/>
      <c r="FF603" s="206"/>
      <c r="FG603" s="206"/>
      <c r="FH603" s="206"/>
      <c r="FI603" s="206"/>
      <c r="FJ603" s="206"/>
      <c r="FK603" s="206"/>
      <c r="FL603" s="206"/>
      <c r="FM603" s="206"/>
      <c r="FN603" s="206"/>
      <c r="FO603" s="206"/>
      <c r="FP603" s="206"/>
      <c r="FQ603" s="206"/>
      <c r="FR603" s="206"/>
      <c r="FS603" s="206"/>
      <c r="FT603" s="206"/>
      <c r="FU603" s="206"/>
      <c r="FV603" s="206"/>
      <c r="FW603" s="206"/>
      <c r="FX603" s="206"/>
      <c r="FY603" s="206"/>
      <c r="FZ603" s="206"/>
      <c r="GA603" s="206"/>
      <c r="GB603" s="206"/>
      <c r="GC603" s="206"/>
      <c r="GD603" s="206"/>
      <c r="GE603" s="206"/>
      <c r="GF603" s="206"/>
      <c r="GG603" s="206"/>
      <c r="GH603" s="206"/>
      <c r="GI603" s="206"/>
      <c r="GJ603" s="206"/>
      <c r="GK603" s="206"/>
      <c r="GL603" s="206"/>
      <c r="GM603" s="206"/>
    </row>
    <row r="604" spans="1:195" s="236" customFormat="1" ht="18.75" customHeight="1" x14ac:dyDescent="0.4">
      <c r="A604" s="127"/>
      <c r="B604" s="127"/>
      <c r="C604" s="273"/>
      <c r="D604" s="273"/>
      <c r="E604" s="58"/>
      <c r="F604" s="58"/>
      <c r="G604" s="58"/>
      <c r="H604" s="58"/>
      <c r="I604" s="58"/>
      <c r="J604" s="58"/>
      <c r="K604" s="58"/>
      <c r="L604" s="58"/>
      <c r="M604" s="58"/>
      <c r="N604" s="58"/>
      <c r="O604" s="58"/>
      <c r="P604" s="58"/>
      <c r="Q604" s="58"/>
      <c r="R604" s="58"/>
      <c r="S604" s="58"/>
      <c r="T604" s="273"/>
      <c r="U604" s="58"/>
      <c r="V604" s="58"/>
      <c r="W604" s="58"/>
      <c r="X604" s="58"/>
      <c r="Y604" s="58"/>
      <c r="Z604" s="58"/>
      <c r="AA604" s="58"/>
      <c r="AB604" s="58"/>
      <c r="AC604" s="58"/>
      <c r="AD604" s="58"/>
      <c r="AE604" s="58"/>
      <c r="AF604" s="58"/>
      <c r="AG604" s="273"/>
      <c r="AH604" s="58"/>
      <c r="AI604" s="58"/>
      <c r="AJ604" s="58"/>
      <c r="AK604" s="58"/>
      <c r="AL604" s="58"/>
      <c r="AM604" s="58"/>
      <c r="AN604" s="58"/>
      <c r="AO604" s="58"/>
      <c r="AP604" s="58"/>
      <c r="AQ604" s="58"/>
      <c r="AR604" s="58"/>
      <c r="AS604" s="58"/>
      <c r="AT604" s="273"/>
      <c r="AU604" s="58"/>
      <c r="AV604" s="58"/>
      <c r="AW604" s="58"/>
      <c r="AX604" s="58"/>
      <c r="AY604" s="58"/>
      <c r="AZ604" s="58"/>
      <c r="BA604" s="58"/>
      <c r="BB604" s="58"/>
      <c r="BC604" s="58"/>
      <c r="BD604" s="58"/>
      <c r="BE604" s="58"/>
      <c r="BF604" s="58"/>
      <c r="BG604" s="58"/>
      <c r="BH604" s="58"/>
      <c r="BI604" s="58"/>
      <c r="BJ604" s="58"/>
      <c r="BK604" s="58"/>
      <c r="BL604" s="58"/>
      <c r="BM604" s="127"/>
      <c r="BN604" s="127"/>
      <c r="BO604" s="127"/>
      <c r="BP604" s="127"/>
      <c r="BQ604" s="127"/>
      <c r="BR604" s="477"/>
      <c r="BS604" s="478"/>
      <c r="BT604" s="479"/>
      <c r="BU604" s="474"/>
      <c r="BV604" s="475"/>
      <c r="BW604" s="475"/>
      <c r="BX604" s="475"/>
      <c r="BY604" s="475"/>
      <c r="BZ604" s="476"/>
      <c r="CA604" s="474"/>
      <c r="CB604" s="475"/>
      <c r="CC604" s="476"/>
      <c r="CD604" s="474"/>
      <c r="CE604" s="475"/>
      <c r="CF604" s="475"/>
      <c r="CG604" s="475"/>
      <c r="CH604" s="475"/>
      <c r="CI604" s="475"/>
      <c r="CJ604" s="475"/>
      <c r="CK604" s="475"/>
      <c r="CL604" s="475"/>
      <c r="CM604" s="476"/>
      <c r="CN604" s="474"/>
      <c r="CO604" s="475"/>
      <c r="CP604" s="475"/>
      <c r="CQ604" s="475"/>
      <c r="CR604" s="475"/>
      <c r="CS604" s="476"/>
      <c r="CT604" s="474"/>
      <c r="CU604" s="475"/>
      <c r="CV604" s="476"/>
      <c r="CW604" s="474"/>
      <c r="CX604" s="475"/>
      <c r="CY604" s="475"/>
      <c r="CZ604" s="475"/>
      <c r="DA604" s="475"/>
      <c r="DB604" s="475"/>
      <c r="DC604" s="475"/>
      <c r="DD604" s="476"/>
      <c r="DE604" s="474"/>
      <c r="DF604" s="475"/>
      <c r="DG604" s="475"/>
      <c r="DH604" s="475"/>
      <c r="DI604" s="475"/>
      <c r="DJ604" s="475"/>
      <c r="DK604" s="475"/>
      <c r="DL604" s="475"/>
      <c r="DM604" s="475"/>
      <c r="DN604" s="476"/>
      <c r="DO604" s="474"/>
      <c r="DP604" s="475"/>
      <c r="DQ604" s="475"/>
      <c r="DR604" s="475"/>
      <c r="DS604" s="475"/>
      <c r="DT604" s="475"/>
      <c r="DU604" s="475"/>
      <c r="DV604" s="475"/>
      <c r="DW604" s="475"/>
      <c r="DX604" s="476"/>
      <c r="DY604" s="127"/>
      <c r="DZ604" s="127"/>
      <c r="EA604" s="127"/>
      <c r="EB604" s="127"/>
      <c r="EC604" s="127"/>
      <c r="ED604" s="197"/>
      <c r="EE604" s="198"/>
      <c r="EF604" s="204"/>
      <c r="EG604" s="204"/>
      <c r="EH604" s="204"/>
      <c r="EI604" s="204"/>
      <c r="EJ604" s="204"/>
      <c r="EK604" s="204"/>
      <c r="EL604" s="204"/>
      <c r="EM604" s="204"/>
      <c r="EN604" s="204"/>
      <c r="EO604" s="206"/>
      <c r="EP604" s="206"/>
      <c r="EQ604" s="206"/>
      <c r="ER604" s="206"/>
      <c r="ES604" s="206"/>
      <c r="ET604" s="206"/>
      <c r="EU604" s="206"/>
      <c r="EV604" s="206"/>
      <c r="EW604" s="206"/>
      <c r="EX604" s="206"/>
      <c r="EY604" s="206"/>
      <c r="EZ604" s="206"/>
      <c r="FA604" s="206"/>
      <c r="FB604" s="206"/>
      <c r="FC604" s="206"/>
      <c r="FD604" s="206"/>
      <c r="FE604" s="206"/>
      <c r="FF604" s="206"/>
      <c r="FG604" s="206"/>
      <c r="FH604" s="206"/>
      <c r="FI604" s="206"/>
      <c r="FJ604" s="206"/>
      <c r="FK604" s="206"/>
      <c r="FL604" s="206"/>
      <c r="FM604" s="206"/>
      <c r="FN604" s="206"/>
      <c r="FO604" s="206"/>
      <c r="FP604" s="206"/>
      <c r="FQ604" s="206"/>
      <c r="FR604" s="206"/>
      <c r="FS604" s="206"/>
      <c r="FT604" s="206"/>
      <c r="FU604" s="206"/>
      <c r="FV604" s="206"/>
      <c r="FW604" s="206"/>
      <c r="FX604" s="206"/>
      <c r="FY604" s="206"/>
      <c r="FZ604" s="206"/>
      <c r="GA604" s="206"/>
      <c r="GB604" s="206"/>
      <c r="GC604" s="206"/>
      <c r="GD604" s="206"/>
      <c r="GE604" s="206"/>
      <c r="GF604" s="206"/>
      <c r="GG604" s="206"/>
      <c r="GH604" s="206"/>
      <c r="GI604" s="206"/>
      <c r="GJ604" s="206"/>
      <c r="GK604" s="206"/>
      <c r="GL604" s="206"/>
      <c r="GM604" s="206"/>
    </row>
    <row r="605" spans="1:195" s="236" customFormat="1" ht="18.75" customHeight="1" x14ac:dyDescent="0.4">
      <c r="A605" s="127"/>
      <c r="B605" s="127"/>
      <c r="C605" s="58"/>
      <c r="D605" s="58"/>
      <c r="E605" s="58"/>
      <c r="F605" s="58"/>
      <c r="G605" s="58"/>
      <c r="H605" s="58"/>
      <c r="I605" s="58"/>
      <c r="J605" s="58"/>
      <c r="K605" s="58"/>
      <c r="L605" s="58"/>
      <c r="M605" s="58"/>
      <c r="N605" s="58"/>
      <c r="O605" s="58"/>
      <c r="P605" s="58"/>
      <c r="Q605" s="58"/>
      <c r="R605" s="58"/>
      <c r="S605" s="58"/>
      <c r="T605" s="58"/>
      <c r="U605" s="58"/>
      <c r="V605" s="273"/>
      <c r="W605" s="273"/>
      <c r="X605" s="273"/>
      <c r="Y605" s="58"/>
      <c r="Z605" s="58"/>
      <c r="AA605" s="58"/>
      <c r="AB605" s="58"/>
      <c r="AC605" s="58"/>
      <c r="AD605" s="58"/>
      <c r="AE605" s="58"/>
      <c r="AF605" s="58"/>
      <c r="AG605" s="58"/>
      <c r="AH605" s="58"/>
      <c r="AI605" s="58"/>
      <c r="AJ605" s="58"/>
      <c r="AK605" s="58"/>
      <c r="AL605" s="58"/>
      <c r="AM605" s="58"/>
      <c r="AN605" s="58"/>
      <c r="AO605" s="58"/>
      <c r="AP605" s="58"/>
      <c r="AQ605" s="58"/>
      <c r="AR605" s="58"/>
      <c r="AS605" s="58"/>
      <c r="AT605" s="59"/>
      <c r="AU605" s="58"/>
      <c r="AV605" s="58"/>
      <c r="AW605" s="58"/>
      <c r="AX605" s="58"/>
      <c r="AY605" s="58"/>
      <c r="AZ605" s="58"/>
      <c r="BA605" s="58"/>
      <c r="BB605" s="58"/>
      <c r="BC605" s="58"/>
      <c r="BD605" s="58"/>
      <c r="BE605" s="58"/>
      <c r="BF605" s="58"/>
      <c r="BG605" s="58"/>
      <c r="BH605" s="58"/>
      <c r="BI605" s="58"/>
      <c r="BJ605" s="58"/>
      <c r="BK605" s="58"/>
      <c r="BL605" s="58"/>
      <c r="BM605" s="127"/>
      <c r="BN605" s="127"/>
      <c r="BO605" s="127"/>
      <c r="BP605" s="127"/>
      <c r="BQ605" s="127"/>
      <c r="BR605" s="477"/>
      <c r="BS605" s="478"/>
      <c r="BT605" s="479"/>
      <c r="BU605" s="474"/>
      <c r="BV605" s="475"/>
      <c r="BW605" s="475"/>
      <c r="BX605" s="475"/>
      <c r="BY605" s="475"/>
      <c r="BZ605" s="476"/>
      <c r="CA605" s="474"/>
      <c r="CB605" s="475"/>
      <c r="CC605" s="476"/>
      <c r="CD605" s="474"/>
      <c r="CE605" s="475"/>
      <c r="CF605" s="475"/>
      <c r="CG605" s="475"/>
      <c r="CH605" s="475"/>
      <c r="CI605" s="475"/>
      <c r="CJ605" s="475"/>
      <c r="CK605" s="475"/>
      <c r="CL605" s="475"/>
      <c r="CM605" s="476"/>
      <c r="CN605" s="474"/>
      <c r="CO605" s="475"/>
      <c r="CP605" s="475"/>
      <c r="CQ605" s="475"/>
      <c r="CR605" s="475"/>
      <c r="CS605" s="476"/>
      <c r="CT605" s="474"/>
      <c r="CU605" s="475"/>
      <c r="CV605" s="476"/>
      <c r="CW605" s="474"/>
      <c r="CX605" s="475"/>
      <c r="CY605" s="475"/>
      <c r="CZ605" s="475"/>
      <c r="DA605" s="475"/>
      <c r="DB605" s="475"/>
      <c r="DC605" s="475"/>
      <c r="DD605" s="476"/>
      <c r="DE605" s="474"/>
      <c r="DF605" s="475"/>
      <c r="DG605" s="475"/>
      <c r="DH605" s="475"/>
      <c r="DI605" s="475"/>
      <c r="DJ605" s="475"/>
      <c r="DK605" s="475"/>
      <c r="DL605" s="475"/>
      <c r="DM605" s="475"/>
      <c r="DN605" s="476"/>
      <c r="DO605" s="474"/>
      <c r="DP605" s="475"/>
      <c r="DQ605" s="475"/>
      <c r="DR605" s="475"/>
      <c r="DS605" s="475"/>
      <c r="DT605" s="475"/>
      <c r="DU605" s="475"/>
      <c r="DV605" s="475"/>
      <c r="DW605" s="475"/>
      <c r="DX605" s="476"/>
      <c r="DY605" s="127"/>
      <c r="DZ605" s="127"/>
      <c r="EA605" s="127"/>
      <c r="EB605" s="127"/>
      <c r="EC605" s="127"/>
      <c r="ED605" s="197"/>
      <c r="EE605" s="198"/>
      <c r="EF605" s="204"/>
      <c r="EG605" s="204"/>
      <c r="EH605" s="204"/>
      <c r="EI605" s="204"/>
      <c r="EJ605" s="204"/>
      <c r="EK605" s="204"/>
      <c r="EL605" s="204"/>
      <c r="EM605" s="204"/>
      <c r="EN605" s="204"/>
      <c r="EO605" s="206"/>
      <c r="EP605" s="206"/>
      <c r="EQ605" s="206"/>
      <c r="ER605" s="206"/>
      <c r="ES605" s="206"/>
      <c r="ET605" s="206"/>
      <c r="EU605" s="206"/>
      <c r="EV605" s="206"/>
      <c r="EW605" s="206"/>
      <c r="EX605" s="206"/>
      <c r="EY605" s="206"/>
      <c r="EZ605" s="206"/>
      <c r="FA605" s="206"/>
      <c r="FB605" s="206"/>
      <c r="FC605" s="206"/>
      <c r="FD605" s="206"/>
      <c r="FE605" s="206"/>
      <c r="FF605" s="206"/>
      <c r="FG605" s="206"/>
      <c r="FH605" s="206"/>
      <c r="FI605" s="206"/>
      <c r="FJ605" s="206"/>
      <c r="FK605" s="206"/>
      <c r="FL605" s="206"/>
      <c r="FM605" s="206"/>
      <c r="FN605" s="206"/>
      <c r="FO605" s="206"/>
      <c r="FP605" s="206"/>
      <c r="FQ605" s="206"/>
      <c r="FR605" s="206"/>
      <c r="FS605" s="206"/>
      <c r="FT605" s="206"/>
      <c r="FU605" s="206"/>
      <c r="FV605" s="206"/>
      <c r="FW605" s="206"/>
      <c r="FX605" s="206"/>
      <c r="FY605" s="206"/>
      <c r="FZ605" s="206"/>
      <c r="GA605" s="206"/>
      <c r="GB605" s="206"/>
      <c r="GC605" s="206"/>
      <c r="GD605" s="206"/>
      <c r="GE605" s="206"/>
      <c r="GF605" s="206"/>
      <c r="GG605" s="206"/>
      <c r="GH605" s="206"/>
      <c r="GI605" s="206"/>
      <c r="GJ605" s="206"/>
      <c r="GK605" s="206"/>
      <c r="GL605" s="206"/>
      <c r="GM605" s="206"/>
    </row>
    <row r="606" spans="1:195" s="236" customFormat="1" ht="18.75" customHeight="1" x14ac:dyDescent="0.4">
      <c r="A606" s="127"/>
      <c r="B606" s="127"/>
      <c r="C606" s="58"/>
      <c r="D606" s="58"/>
      <c r="E606" s="58"/>
      <c r="F606" s="58"/>
      <c r="G606" s="58"/>
      <c r="H606" s="58"/>
      <c r="I606" s="58"/>
      <c r="J606" s="58"/>
      <c r="K606" s="58"/>
      <c r="L606" s="58"/>
      <c r="M606" s="58"/>
      <c r="N606" s="58"/>
      <c r="O606" s="58"/>
      <c r="P606" s="58"/>
      <c r="Q606" s="58"/>
      <c r="R606" s="58"/>
      <c r="S606" s="58"/>
      <c r="T606" s="58"/>
      <c r="U606" s="58"/>
      <c r="V606" s="273"/>
      <c r="W606" s="273"/>
      <c r="X606" s="273"/>
      <c r="Y606" s="58"/>
      <c r="Z606" s="58"/>
      <c r="AA606" s="58"/>
      <c r="AB606" s="58"/>
      <c r="AC606" s="58"/>
      <c r="AD606" s="58"/>
      <c r="AE606" s="58"/>
      <c r="AF606" s="58"/>
      <c r="AG606" s="58"/>
      <c r="AH606" s="58"/>
      <c r="AI606" s="58"/>
      <c r="AJ606" s="58"/>
      <c r="AK606" s="58"/>
      <c r="AL606" s="58"/>
      <c r="AM606" s="58"/>
      <c r="AN606" s="58"/>
      <c r="AO606" s="58"/>
      <c r="AP606" s="58"/>
      <c r="AQ606" s="58"/>
      <c r="AR606" s="58"/>
      <c r="AS606" s="58"/>
      <c r="AT606" s="58"/>
      <c r="AU606" s="58"/>
      <c r="AV606" s="58"/>
      <c r="AW606" s="58"/>
      <c r="AX606" s="58"/>
      <c r="AY606" s="58"/>
      <c r="AZ606" s="58"/>
      <c r="BA606" s="58"/>
      <c r="BB606" s="58"/>
      <c r="BC606" s="58"/>
      <c r="BD606" s="58"/>
      <c r="BE606" s="58"/>
      <c r="BF606" s="58"/>
      <c r="BG606" s="58"/>
      <c r="BH606" s="58"/>
      <c r="BI606" s="58"/>
      <c r="BJ606" s="58"/>
      <c r="BK606" s="58"/>
      <c r="BL606" s="58"/>
      <c r="BM606" s="127"/>
      <c r="BN606" s="127"/>
      <c r="BO606" s="127"/>
      <c r="BP606" s="127"/>
      <c r="BQ606" s="127"/>
      <c r="BR606" s="477"/>
      <c r="BS606" s="478"/>
      <c r="BT606" s="479"/>
      <c r="BU606" s="474"/>
      <c r="BV606" s="475"/>
      <c r="BW606" s="475"/>
      <c r="BX606" s="475"/>
      <c r="BY606" s="475"/>
      <c r="BZ606" s="476"/>
      <c r="CA606" s="474"/>
      <c r="CB606" s="475"/>
      <c r="CC606" s="476"/>
      <c r="CD606" s="474"/>
      <c r="CE606" s="475"/>
      <c r="CF606" s="475"/>
      <c r="CG606" s="475"/>
      <c r="CH606" s="475"/>
      <c r="CI606" s="475"/>
      <c r="CJ606" s="475"/>
      <c r="CK606" s="475"/>
      <c r="CL606" s="475"/>
      <c r="CM606" s="476"/>
      <c r="CN606" s="474"/>
      <c r="CO606" s="475"/>
      <c r="CP606" s="475"/>
      <c r="CQ606" s="475"/>
      <c r="CR606" s="475"/>
      <c r="CS606" s="476"/>
      <c r="CT606" s="474"/>
      <c r="CU606" s="475"/>
      <c r="CV606" s="476"/>
      <c r="CW606" s="474"/>
      <c r="CX606" s="475"/>
      <c r="CY606" s="475"/>
      <c r="CZ606" s="475"/>
      <c r="DA606" s="475"/>
      <c r="DB606" s="475"/>
      <c r="DC606" s="475"/>
      <c r="DD606" s="476"/>
      <c r="DE606" s="474"/>
      <c r="DF606" s="475"/>
      <c r="DG606" s="475"/>
      <c r="DH606" s="475"/>
      <c r="DI606" s="475"/>
      <c r="DJ606" s="475"/>
      <c r="DK606" s="475"/>
      <c r="DL606" s="475"/>
      <c r="DM606" s="475"/>
      <c r="DN606" s="476"/>
      <c r="DO606" s="474"/>
      <c r="DP606" s="475"/>
      <c r="DQ606" s="475"/>
      <c r="DR606" s="475"/>
      <c r="DS606" s="475"/>
      <c r="DT606" s="475"/>
      <c r="DU606" s="475"/>
      <c r="DV606" s="475"/>
      <c r="DW606" s="475"/>
      <c r="DX606" s="476"/>
      <c r="DY606" s="127"/>
      <c r="DZ606" s="127"/>
      <c r="EA606" s="127"/>
      <c r="EB606" s="127"/>
      <c r="EC606" s="127"/>
      <c r="ED606" s="197"/>
      <c r="EE606" s="198"/>
      <c r="EF606" s="204"/>
      <c r="EG606" s="204"/>
      <c r="EH606" s="204"/>
      <c r="EI606" s="204"/>
      <c r="EJ606" s="204"/>
      <c r="EK606" s="204"/>
      <c r="EL606" s="204"/>
      <c r="EM606" s="204"/>
      <c r="EN606" s="204"/>
      <c r="EO606" s="206"/>
      <c r="EP606" s="206"/>
      <c r="EQ606" s="206"/>
      <c r="ER606" s="206"/>
      <c r="ES606" s="206"/>
      <c r="ET606" s="206"/>
      <c r="EU606" s="206"/>
      <c r="EV606" s="206"/>
      <c r="EW606" s="206"/>
      <c r="EX606" s="206"/>
      <c r="EY606" s="206"/>
      <c r="EZ606" s="206"/>
      <c r="FA606" s="206"/>
      <c r="FB606" s="206"/>
      <c r="FC606" s="206"/>
      <c r="FD606" s="206"/>
      <c r="FE606" s="206"/>
      <c r="FF606" s="206"/>
      <c r="FG606" s="206"/>
      <c r="FH606" s="206"/>
      <c r="FI606" s="206"/>
      <c r="FJ606" s="206"/>
      <c r="FK606" s="206"/>
      <c r="FL606" s="206"/>
      <c r="FM606" s="206"/>
      <c r="FN606" s="206"/>
      <c r="FO606" s="206"/>
      <c r="FP606" s="206"/>
      <c r="FQ606" s="206"/>
      <c r="FR606" s="206"/>
      <c r="FS606" s="206"/>
      <c r="FT606" s="206"/>
      <c r="FU606" s="206"/>
      <c r="FV606" s="206"/>
      <c r="FW606" s="206"/>
      <c r="FX606" s="206"/>
      <c r="FY606" s="206"/>
      <c r="FZ606" s="206"/>
      <c r="GA606" s="206"/>
      <c r="GB606" s="206"/>
      <c r="GC606" s="206"/>
      <c r="GD606" s="206"/>
      <c r="GE606" s="206"/>
      <c r="GF606" s="206"/>
      <c r="GG606" s="206"/>
      <c r="GH606" s="206"/>
      <c r="GI606" s="206"/>
      <c r="GJ606" s="206"/>
      <c r="GK606" s="206"/>
      <c r="GL606" s="206"/>
      <c r="GM606" s="206"/>
    </row>
    <row r="607" spans="1:195" s="236" customFormat="1" ht="18.75" customHeight="1" x14ac:dyDescent="0.4">
      <c r="A607" s="127"/>
      <c r="B607" s="127"/>
      <c r="C607" s="58"/>
      <c r="D607" s="58"/>
      <c r="E607" s="58"/>
      <c r="F607" s="58"/>
      <c r="G607" s="58"/>
      <c r="H607" s="58"/>
      <c r="I607" s="58"/>
      <c r="J607" s="58"/>
      <c r="K607" s="58"/>
      <c r="L607" s="58"/>
      <c r="M607" s="58"/>
      <c r="N607" s="58"/>
      <c r="O607" s="58"/>
      <c r="P607" s="58"/>
      <c r="Q607" s="58"/>
      <c r="R607" s="58"/>
      <c r="S607" s="58"/>
      <c r="T607" s="58"/>
      <c r="U607" s="58"/>
      <c r="V607" s="273"/>
      <c r="W607" s="273"/>
      <c r="X607" s="273"/>
      <c r="Y607" s="58"/>
      <c r="Z607" s="58"/>
      <c r="AA607" s="58"/>
      <c r="AB607" s="58"/>
      <c r="AC607" s="58"/>
      <c r="AD607" s="58"/>
      <c r="AE607" s="58"/>
      <c r="AF607" s="58"/>
      <c r="AG607" s="58"/>
      <c r="AH607" s="58"/>
      <c r="AI607" s="58"/>
      <c r="AJ607" s="58"/>
      <c r="AK607" s="58"/>
      <c r="AL607" s="58"/>
      <c r="AM607" s="58"/>
      <c r="AN607" s="58"/>
      <c r="AO607" s="58"/>
      <c r="AP607" s="58"/>
      <c r="AQ607" s="58"/>
      <c r="AR607" s="58"/>
      <c r="AS607" s="58"/>
      <c r="AT607" s="58"/>
      <c r="AU607" s="58"/>
      <c r="AV607" s="58"/>
      <c r="AW607" s="58"/>
      <c r="AX607" s="58"/>
      <c r="AY607" s="58"/>
      <c r="AZ607" s="58"/>
      <c r="BA607" s="58"/>
      <c r="BB607" s="58"/>
      <c r="BC607" s="58"/>
      <c r="BD607" s="58"/>
      <c r="BE607" s="58"/>
      <c r="BF607" s="58"/>
      <c r="BG607" s="58"/>
      <c r="BH607" s="58"/>
      <c r="BI607" s="58"/>
      <c r="BJ607" s="58"/>
      <c r="BK607" s="58"/>
      <c r="BL607" s="58"/>
      <c r="BM607" s="127"/>
      <c r="BN607" s="127"/>
      <c r="BO607" s="127"/>
      <c r="BP607" s="127"/>
      <c r="BQ607" s="127"/>
      <c r="BR607" s="477"/>
      <c r="BS607" s="478"/>
      <c r="BT607" s="479"/>
      <c r="BU607" s="474"/>
      <c r="BV607" s="475"/>
      <c r="BW607" s="475"/>
      <c r="BX607" s="475"/>
      <c r="BY607" s="475"/>
      <c r="BZ607" s="476"/>
      <c r="CA607" s="474"/>
      <c r="CB607" s="475"/>
      <c r="CC607" s="476"/>
      <c r="CD607" s="474"/>
      <c r="CE607" s="475"/>
      <c r="CF607" s="475"/>
      <c r="CG607" s="475"/>
      <c r="CH607" s="475"/>
      <c r="CI607" s="475"/>
      <c r="CJ607" s="475"/>
      <c r="CK607" s="475"/>
      <c r="CL607" s="475"/>
      <c r="CM607" s="476"/>
      <c r="CN607" s="474"/>
      <c r="CO607" s="475"/>
      <c r="CP607" s="475"/>
      <c r="CQ607" s="475"/>
      <c r="CR607" s="475"/>
      <c r="CS607" s="476"/>
      <c r="CT607" s="474"/>
      <c r="CU607" s="475"/>
      <c r="CV607" s="476"/>
      <c r="CW607" s="474"/>
      <c r="CX607" s="475"/>
      <c r="CY607" s="475"/>
      <c r="CZ607" s="475"/>
      <c r="DA607" s="475"/>
      <c r="DB607" s="475"/>
      <c r="DC607" s="475"/>
      <c r="DD607" s="476"/>
      <c r="DE607" s="474"/>
      <c r="DF607" s="475"/>
      <c r="DG607" s="475"/>
      <c r="DH607" s="475"/>
      <c r="DI607" s="475"/>
      <c r="DJ607" s="475"/>
      <c r="DK607" s="475"/>
      <c r="DL607" s="475"/>
      <c r="DM607" s="475"/>
      <c r="DN607" s="476"/>
      <c r="DO607" s="474"/>
      <c r="DP607" s="475"/>
      <c r="DQ607" s="475"/>
      <c r="DR607" s="475"/>
      <c r="DS607" s="475"/>
      <c r="DT607" s="475"/>
      <c r="DU607" s="475"/>
      <c r="DV607" s="475"/>
      <c r="DW607" s="475"/>
      <c r="DX607" s="476"/>
      <c r="DY607" s="127"/>
      <c r="DZ607" s="127"/>
      <c r="EA607" s="127"/>
      <c r="EB607" s="127"/>
      <c r="EC607" s="127"/>
      <c r="ED607" s="197"/>
      <c r="EE607" s="198"/>
      <c r="EF607" s="204"/>
      <c r="EG607" s="204"/>
      <c r="EH607" s="204"/>
      <c r="EI607" s="204"/>
      <c r="EJ607" s="204"/>
      <c r="EK607" s="204"/>
      <c r="EL607" s="204"/>
      <c r="EM607" s="204"/>
      <c r="EN607" s="204"/>
      <c r="EO607" s="206"/>
      <c r="EP607" s="206"/>
      <c r="EQ607" s="206"/>
      <c r="ER607" s="206"/>
      <c r="ES607" s="206"/>
      <c r="ET607" s="206"/>
      <c r="EU607" s="206"/>
      <c r="EV607" s="206"/>
      <c r="EW607" s="206"/>
      <c r="EX607" s="206"/>
      <c r="EY607" s="206"/>
      <c r="EZ607" s="206"/>
      <c r="FA607" s="206"/>
      <c r="FB607" s="206"/>
      <c r="FC607" s="206"/>
      <c r="FD607" s="206"/>
      <c r="FE607" s="206"/>
      <c r="FF607" s="206"/>
      <c r="FG607" s="206"/>
      <c r="FH607" s="206"/>
      <c r="FI607" s="206"/>
      <c r="FJ607" s="206"/>
      <c r="FK607" s="206"/>
      <c r="FL607" s="206"/>
      <c r="FM607" s="206"/>
      <c r="FN607" s="206"/>
      <c r="FO607" s="206"/>
      <c r="FP607" s="206"/>
      <c r="FQ607" s="206"/>
      <c r="FR607" s="206"/>
      <c r="FS607" s="206"/>
      <c r="FT607" s="206"/>
      <c r="FU607" s="206"/>
      <c r="FV607" s="206"/>
      <c r="FW607" s="206"/>
      <c r="FX607" s="206"/>
      <c r="FY607" s="206"/>
      <c r="FZ607" s="206"/>
      <c r="GA607" s="206"/>
      <c r="GB607" s="206"/>
      <c r="GC607" s="206"/>
      <c r="GD607" s="206"/>
      <c r="GE607" s="206"/>
      <c r="GF607" s="206"/>
      <c r="GG607" s="206"/>
      <c r="GH607" s="206"/>
      <c r="GI607" s="206"/>
      <c r="GJ607" s="206"/>
      <c r="GK607" s="206"/>
      <c r="GL607" s="206"/>
      <c r="GM607" s="206"/>
    </row>
    <row r="608" spans="1:195" s="236" customFormat="1" ht="18.75" customHeight="1" x14ac:dyDescent="0.4">
      <c r="A608" s="127"/>
      <c r="B608" s="127"/>
      <c r="C608" s="58"/>
      <c r="D608" s="58"/>
      <c r="E608" s="58"/>
      <c r="F608" s="58"/>
      <c r="G608" s="58"/>
      <c r="H608" s="58"/>
      <c r="I608" s="58"/>
      <c r="J608" s="58"/>
      <c r="K608" s="58"/>
      <c r="L608" s="58"/>
      <c r="M608" s="58"/>
      <c r="N608" s="58"/>
      <c r="O608" s="58"/>
      <c r="P608" s="58"/>
      <c r="Q608" s="58"/>
      <c r="R608" s="58"/>
      <c r="S608" s="58"/>
      <c r="T608" s="58"/>
      <c r="U608" s="58"/>
      <c r="V608" s="273"/>
      <c r="W608" s="273"/>
      <c r="X608" s="273"/>
      <c r="Y608" s="58"/>
      <c r="Z608" s="58"/>
      <c r="AA608" s="58"/>
      <c r="AB608" s="58"/>
      <c r="AC608" s="58"/>
      <c r="AD608" s="58"/>
      <c r="AE608" s="58"/>
      <c r="AF608" s="58"/>
      <c r="AG608" s="58"/>
      <c r="AH608" s="58"/>
      <c r="AI608" s="58"/>
      <c r="AJ608" s="58"/>
      <c r="AK608" s="58"/>
      <c r="AL608" s="58"/>
      <c r="AM608" s="58"/>
      <c r="AN608" s="58"/>
      <c r="AO608" s="58"/>
      <c r="AP608" s="58"/>
      <c r="AQ608" s="58"/>
      <c r="AR608" s="58"/>
      <c r="AS608" s="58"/>
      <c r="AT608" s="58"/>
      <c r="AU608" s="58"/>
      <c r="AV608" s="58"/>
      <c r="AW608" s="58"/>
      <c r="AX608" s="58"/>
      <c r="AY608" s="58"/>
      <c r="AZ608" s="58"/>
      <c r="BA608" s="58"/>
      <c r="BB608" s="58"/>
      <c r="BC608" s="58"/>
      <c r="BD608" s="58"/>
      <c r="BE608" s="58"/>
      <c r="BF608" s="58"/>
      <c r="BG608" s="58"/>
      <c r="BH608" s="58"/>
      <c r="BI608" s="58"/>
      <c r="BJ608" s="58"/>
      <c r="BK608" s="58"/>
      <c r="BL608" s="58"/>
      <c r="BM608" s="127"/>
      <c r="BN608" s="127"/>
      <c r="BO608" s="127"/>
      <c r="BP608" s="127"/>
      <c r="BQ608" s="127"/>
      <c r="BR608" s="477"/>
      <c r="BS608" s="478"/>
      <c r="BT608" s="479"/>
      <c r="BU608" s="474"/>
      <c r="BV608" s="475"/>
      <c r="BW608" s="475"/>
      <c r="BX608" s="475"/>
      <c r="BY608" s="475"/>
      <c r="BZ608" s="476"/>
      <c r="CA608" s="474"/>
      <c r="CB608" s="475"/>
      <c r="CC608" s="476"/>
      <c r="CD608" s="474"/>
      <c r="CE608" s="475"/>
      <c r="CF608" s="475"/>
      <c r="CG608" s="475"/>
      <c r="CH608" s="475"/>
      <c r="CI608" s="475"/>
      <c r="CJ608" s="475"/>
      <c r="CK608" s="475"/>
      <c r="CL608" s="475"/>
      <c r="CM608" s="476"/>
      <c r="CN608" s="474"/>
      <c r="CO608" s="475"/>
      <c r="CP608" s="475"/>
      <c r="CQ608" s="475"/>
      <c r="CR608" s="475"/>
      <c r="CS608" s="476"/>
      <c r="CT608" s="474"/>
      <c r="CU608" s="475"/>
      <c r="CV608" s="476"/>
      <c r="CW608" s="474"/>
      <c r="CX608" s="475"/>
      <c r="CY608" s="475"/>
      <c r="CZ608" s="475"/>
      <c r="DA608" s="475"/>
      <c r="DB608" s="475"/>
      <c r="DC608" s="475"/>
      <c r="DD608" s="476"/>
      <c r="DE608" s="474"/>
      <c r="DF608" s="475"/>
      <c r="DG608" s="475"/>
      <c r="DH608" s="475"/>
      <c r="DI608" s="475"/>
      <c r="DJ608" s="475"/>
      <c r="DK608" s="475"/>
      <c r="DL608" s="475"/>
      <c r="DM608" s="475"/>
      <c r="DN608" s="476"/>
      <c r="DO608" s="474"/>
      <c r="DP608" s="475"/>
      <c r="DQ608" s="475"/>
      <c r="DR608" s="475"/>
      <c r="DS608" s="475"/>
      <c r="DT608" s="475"/>
      <c r="DU608" s="475"/>
      <c r="DV608" s="475"/>
      <c r="DW608" s="475"/>
      <c r="DX608" s="476"/>
      <c r="DY608" s="127"/>
      <c r="DZ608" s="127"/>
      <c r="EA608" s="127"/>
      <c r="EB608" s="127"/>
      <c r="EC608" s="127"/>
      <c r="ED608" s="197"/>
      <c r="EE608" s="207"/>
      <c r="EF608" s="206"/>
      <c r="EG608" s="206"/>
      <c r="EH608" s="206"/>
      <c r="EI608" s="206"/>
      <c r="EJ608" s="206"/>
      <c r="EK608" s="206"/>
      <c r="EL608" s="206"/>
      <c r="EM608" s="206"/>
      <c r="EN608" s="206"/>
      <c r="EO608" s="206"/>
      <c r="EP608" s="206"/>
      <c r="EQ608" s="206"/>
      <c r="ER608" s="206"/>
      <c r="ES608" s="206"/>
      <c r="ET608" s="206"/>
      <c r="EU608" s="206"/>
      <c r="EV608" s="206"/>
      <c r="EW608" s="206"/>
      <c r="EX608" s="206"/>
      <c r="EY608" s="206"/>
      <c r="EZ608" s="206"/>
      <c r="FA608" s="206"/>
      <c r="FB608" s="206"/>
      <c r="FC608" s="206"/>
      <c r="FD608" s="206"/>
      <c r="FE608" s="206"/>
      <c r="FF608" s="206"/>
      <c r="FG608" s="206"/>
      <c r="FH608" s="206"/>
      <c r="FI608" s="206"/>
      <c r="FJ608" s="206"/>
      <c r="FK608" s="206"/>
      <c r="FL608" s="206"/>
      <c r="FM608" s="206"/>
      <c r="FN608" s="206"/>
      <c r="FO608" s="206"/>
      <c r="FP608" s="206"/>
      <c r="FQ608" s="206"/>
      <c r="FR608" s="206"/>
      <c r="FS608" s="206"/>
      <c r="FT608" s="206"/>
      <c r="FU608" s="206"/>
      <c r="FV608" s="206"/>
      <c r="FW608" s="206"/>
      <c r="FX608" s="206"/>
      <c r="FY608" s="206"/>
      <c r="FZ608" s="206"/>
      <c r="GA608" s="206"/>
      <c r="GB608" s="206"/>
      <c r="GC608" s="206"/>
      <c r="GD608" s="206"/>
      <c r="GE608" s="206"/>
      <c r="GF608" s="206"/>
      <c r="GG608" s="206"/>
      <c r="GH608" s="206"/>
      <c r="GI608" s="206"/>
      <c r="GJ608" s="206"/>
      <c r="GK608" s="206"/>
      <c r="GL608" s="206"/>
      <c r="GM608" s="206"/>
    </row>
    <row r="609" spans="1:195" s="236" customFormat="1" ht="18.75" customHeight="1" x14ac:dyDescent="0.4">
      <c r="A609" s="127"/>
      <c r="B609" s="127"/>
      <c r="C609" s="58"/>
      <c r="D609" s="58"/>
      <c r="E609" s="58"/>
      <c r="F609" s="58"/>
      <c r="G609" s="58"/>
      <c r="H609" s="58"/>
      <c r="I609" s="58"/>
      <c r="J609" s="58"/>
      <c r="K609" s="58"/>
      <c r="L609" s="58"/>
      <c r="M609" s="58"/>
      <c r="N609" s="58"/>
      <c r="O609" s="58"/>
      <c r="P609" s="58"/>
      <c r="Q609" s="58"/>
      <c r="R609" s="58"/>
      <c r="S609" s="58"/>
      <c r="T609" s="58"/>
      <c r="U609" s="58"/>
      <c r="V609" s="273"/>
      <c r="W609" s="273"/>
      <c r="X609" s="273"/>
      <c r="Y609" s="58"/>
      <c r="Z609" s="58"/>
      <c r="AA609" s="58"/>
      <c r="AB609" s="58"/>
      <c r="AC609" s="58"/>
      <c r="AD609" s="58"/>
      <c r="AE609" s="58"/>
      <c r="AF609" s="58"/>
      <c r="AG609" s="58"/>
      <c r="AH609" s="58"/>
      <c r="AI609" s="58"/>
      <c r="AJ609" s="58"/>
      <c r="AK609" s="58"/>
      <c r="AL609" s="58"/>
      <c r="AM609" s="58"/>
      <c r="AN609" s="58"/>
      <c r="AO609" s="58"/>
      <c r="AP609" s="58"/>
      <c r="AQ609" s="58"/>
      <c r="AR609" s="58"/>
      <c r="AS609" s="58"/>
      <c r="AT609" s="58"/>
      <c r="AU609" s="58"/>
      <c r="AV609" s="58"/>
      <c r="AW609" s="58"/>
      <c r="AX609" s="58"/>
      <c r="AY609" s="58"/>
      <c r="AZ609" s="58"/>
      <c r="BA609" s="58"/>
      <c r="BB609" s="58"/>
      <c r="BC609" s="58"/>
      <c r="BD609" s="58"/>
      <c r="BE609" s="58"/>
      <c r="BF609" s="58"/>
      <c r="BG609" s="58"/>
      <c r="BH609" s="58"/>
      <c r="BI609" s="58"/>
      <c r="BJ609" s="58"/>
      <c r="BK609" s="58"/>
      <c r="BL609" s="58"/>
      <c r="BM609" s="127"/>
      <c r="BN609" s="127"/>
      <c r="BO609" s="127"/>
      <c r="BP609" s="127"/>
      <c r="BQ609" s="127"/>
      <c r="BR609" s="477"/>
      <c r="BS609" s="478"/>
      <c r="BT609" s="479"/>
      <c r="BU609" s="474"/>
      <c r="BV609" s="475"/>
      <c r="BW609" s="475"/>
      <c r="BX609" s="475"/>
      <c r="BY609" s="475"/>
      <c r="BZ609" s="476"/>
      <c r="CA609" s="474"/>
      <c r="CB609" s="475"/>
      <c r="CC609" s="476"/>
      <c r="CD609" s="474"/>
      <c r="CE609" s="475"/>
      <c r="CF609" s="475"/>
      <c r="CG609" s="475"/>
      <c r="CH609" s="475"/>
      <c r="CI609" s="475"/>
      <c r="CJ609" s="475"/>
      <c r="CK609" s="475"/>
      <c r="CL609" s="475"/>
      <c r="CM609" s="476"/>
      <c r="CN609" s="474"/>
      <c r="CO609" s="475"/>
      <c r="CP609" s="475"/>
      <c r="CQ609" s="475"/>
      <c r="CR609" s="475"/>
      <c r="CS609" s="476"/>
      <c r="CT609" s="474"/>
      <c r="CU609" s="475"/>
      <c r="CV609" s="476"/>
      <c r="CW609" s="474"/>
      <c r="CX609" s="475"/>
      <c r="CY609" s="475"/>
      <c r="CZ609" s="475"/>
      <c r="DA609" s="475"/>
      <c r="DB609" s="475"/>
      <c r="DC609" s="475"/>
      <c r="DD609" s="476"/>
      <c r="DE609" s="474"/>
      <c r="DF609" s="475"/>
      <c r="DG609" s="475"/>
      <c r="DH609" s="475"/>
      <c r="DI609" s="475"/>
      <c r="DJ609" s="475"/>
      <c r="DK609" s="475"/>
      <c r="DL609" s="475"/>
      <c r="DM609" s="475"/>
      <c r="DN609" s="476"/>
      <c r="DO609" s="474"/>
      <c r="DP609" s="475"/>
      <c r="DQ609" s="475"/>
      <c r="DR609" s="475"/>
      <c r="DS609" s="475"/>
      <c r="DT609" s="475"/>
      <c r="DU609" s="475"/>
      <c r="DV609" s="475"/>
      <c r="DW609" s="475"/>
      <c r="DX609" s="476"/>
      <c r="DY609" s="127"/>
      <c r="DZ609" s="127"/>
      <c r="EA609" s="127"/>
      <c r="EB609" s="127"/>
      <c r="EC609" s="127"/>
      <c r="ED609" s="197"/>
      <c r="EE609" s="207"/>
      <c r="EF609" s="206"/>
      <c r="EG609" s="206"/>
      <c r="EH609" s="206"/>
      <c r="EI609" s="206"/>
      <c r="EJ609" s="206"/>
      <c r="EK609" s="206"/>
      <c r="EL609" s="206"/>
      <c r="EM609" s="206"/>
      <c r="EN609" s="206"/>
      <c r="EO609" s="206"/>
      <c r="EP609" s="206"/>
      <c r="EQ609" s="206"/>
      <c r="ER609" s="206"/>
      <c r="ES609" s="206"/>
      <c r="ET609" s="206"/>
      <c r="EU609" s="206"/>
      <c r="EV609" s="206"/>
      <c r="EW609" s="206"/>
      <c r="EX609" s="206"/>
      <c r="EY609" s="206"/>
      <c r="EZ609" s="206"/>
      <c r="FA609" s="206"/>
      <c r="FB609" s="206"/>
      <c r="FC609" s="206"/>
      <c r="FD609" s="206"/>
      <c r="FE609" s="206"/>
      <c r="FF609" s="206"/>
      <c r="FG609" s="206"/>
      <c r="FH609" s="206"/>
      <c r="FI609" s="206"/>
      <c r="FJ609" s="206"/>
      <c r="FK609" s="206"/>
      <c r="FL609" s="206"/>
      <c r="FM609" s="206"/>
      <c r="FN609" s="206"/>
      <c r="FO609" s="206"/>
      <c r="FP609" s="206"/>
      <c r="FQ609" s="206"/>
      <c r="FR609" s="206"/>
      <c r="FS609" s="206"/>
      <c r="FT609" s="206"/>
      <c r="FU609" s="206"/>
      <c r="FV609" s="206"/>
      <c r="FW609" s="206"/>
      <c r="FX609" s="206"/>
      <c r="FY609" s="206"/>
      <c r="FZ609" s="206"/>
      <c r="GA609" s="206"/>
      <c r="GB609" s="206"/>
      <c r="GC609" s="206"/>
      <c r="GD609" s="206"/>
      <c r="GE609" s="206"/>
      <c r="GF609" s="206"/>
      <c r="GG609" s="206"/>
      <c r="GH609" s="206"/>
      <c r="GI609" s="206"/>
      <c r="GJ609" s="206"/>
      <c r="GK609" s="206"/>
      <c r="GL609" s="206"/>
      <c r="GM609" s="206"/>
    </row>
    <row r="610" spans="1:195" s="236" customFormat="1" ht="18.75" customHeight="1" x14ac:dyDescent="0.4">
      <c r="A610" s="127"/>
      <c r="B610" s="127"/>
      <c r="C610" s="58"/>
      <c r="D610" s="58"/>
      <c r="E610" s="58"/>
      <c r="F610" s="58"/>
      <c r="G610" s="58"/>
      <c r="H610" s="58"/>
      <c r="I610" s="58"/>
      <c r="J610" s="58"/>
      <c r="K610" s="58"/>
      <c r="L610" s="58"/>
      <c r="M610" s="58"/>
      <c r="N610" s="58"/>
      <c r="O610" s="58"/>
      <c r="P610" s="58"/>
      <c r="Q610" s="58"/>
      <c r="R610" s="58"/>
      <c r="S610" s="58"/>
      <c r="T610" s="58"/>
      <c r="U610" s="58"/>
      <c r="V610" s="273"/>
      <c r="W610" s="273"/>
      <c r="X610" s="273"/>
      <c r="Y610" s="58"/>
      <c r="Z610" s="58"/>
      <c r="AA610" s="58"/>
      <c r="AB610" s="58"/>
      <c r="AC610" s="58"/>
      <c r="AD610" s="58"/>
      <c r="AE610" s="58"/>
      <c r="AF610" s="58"/>
      <c r="AG610" s="58"/>
      <c r="AH610" s="58"/>
      <c r="AI610" s="58"/>
      <c r="AJ610" s="58"/>
      <c r="AK610" s="58"/>
      <c r="AL610" s="58"/>
      <c r="AM610" s="58"/>
      <c r="AN610" s="58"/>
      <c r="AO610" s="58"/>
      <c r="AP610" s="58"/>
      <c r="AQ610" s="58"/>
      <c r="AR610" s="58"/>
      <c r="AS610" s="58"/>
      <c r="AT610" s="58"/>
      <c r="AU610" s="58"/>
      <c r="AV610" s="58"/>
      <c r="AW610" s="58"/>
      <c r="AX610" s="58"/>
      <c r="AY610" s="58"/>
      <c r="AZ610" s="58"/>
      <c r="BA610" s="58"/>
      <c r="BB610" s="58"/>
      <c r="BC610" s="58"/>
      <c r="BD610" s="58"/>
      <c r="BE610" s="58"/>
      <c r="BF610" s="58"/>
      <c r="BG610" s="58"/>
      <c r="BH610" s="58"/>
      <c r="BI610" s="58"/>
      <c r="BJ610" s="58"/>
      <c r="BK610" s="58"/>
      <c r="BL610" s="58"/>
      <c r="BM610" s="127"/>
      <c r="BN610" s="127"/>
      <c r="BO610" s="127"/>
      <c r="BP610" s="127"/>
      <c r="BQ610" s="127"/>
      <c r="BR610" s="477"/>
      <c r="BS610" s="478"/>
      <c r="BT610" s="479"/>
      <c r="BU610" s="474"/>
      <c r="BV610" s="475"/>
      <c r="BW610" s="475"/>
      <c r="BX610" s="475"/>
      <c r="BY610" s="475"/>
      <c r="BZ610" s="476"/>
      <c r="CA610" s="474"/>
      <c r="CB610" s="475"/>
      <c r="CC610" s="476"/>
      <c r="CD610" s="474"/>
      <c r="CE610" s="475"/>
      <c r="CF610" s="475"/>
      <c r="CG610" s="475"/>
      <c r="CH610" s="475"/>
      <c r="CI610" s="475"/>
      <c r="CJ610" s="475"/>
      <c r="CK610" s="475"/>
      <c r="CL610" s="475"/>
      <c r="CM610" s="476"/>
      <c r="CN610" s="474"/>
      <c r="CO610" s="475"/>
      <c r="CP610" s="475"/>
      <c r="CQ610" s="475"/>
      <c r="CR610" s="475"/>
      <c r="CS610" s="476"/>
      <c r="CT610" s="474"/>
      <c r="CU610" s="475"/>
      <c r="CV610" s="476"/>
      <c r="CW610" s="474"/>
      <c r="CX610" s="475"/>
      <c r="CY610" s="475"/>
      <c r="CZ610" s="475"/>
      <c r="DA610" s="475"/>
      <c r="DB610" s="475"/>
      <c r="DC610" s="475"/>
      <c r="DD610" s="476"/>
      <c r="DE610" s="474"/>
      <c r="DF610" s="475"/>
      <c r="DG610" s="475"/>
      <c r="DH610" s="475"/>
      <c r="DI610" s="475"/>
      <c r="DJ610" s="475"/>
      <c r="DK610" s="475"/>
      <c r="DL610" s="475"/>
      <c r="DM610" s="475"/>
      <c r="DN610" s="476"/>
      <c r="DO610" s="474"/>
      <c r="DP610" s="475"/>
      <c r="DQ610" s="475"/>
      <c r="DR610" s="475"/>
      <c r="DS610" s="475"/>
      <c r="DT610" s="475"/>
      <c r="DU610" s="475"/>
      <c r="DV610" s="475"/>
      <c r="DW610" s="475"/>
      <c r="DX610" s="476"/>
      <c r="DY610" s="127"/>
      <c r="DZ610" s="127"/>
      <c r="EA610" s="127"/>
      <c r="EB610" s="127"/>
      <c r="EC610" s="127"/>
      <c r="ED610" s="197"/>
      <c r="EE610" s="207"/>
      <c r="EF610" s="206"/>
      <c r="EG610" s="206"/>
      <c r="EH610" s="206"/>
      <c r="EI610" s="206"/>
      <c r="EJ610" s="206"/>
      <c r="EK610" s="206"/>
      <c r="EL610" s="206"/>
      <c r="EM610" s="206"/>
      <c r="EN610" s="206"/>
      <c r="EO610" s="206"/>
      <c r="EP610" s="206"/>
      <c r="EQ610" s="206"/>
      <c r="ER610" s="206"/>
      <c r="ES610" s="206"/>
      <c r="ET610" s="206"/>
      <c r="EU610" s="206"/>
      <c r="EV610" s="206"/>
      <c r="EW610" s="206"/>
      <c r="EX610" s="206"/>
      <c r="EY610" s="206"/>
      <c r="EZ610" s="206"/>
      <c r="FA610" s="206"/>
      <c r="FB610" s="206"/>
      <c r="FC610" s="206"/>
      <c r="FD610" s="206"/>
      <c r="FE610" s="206"/>
      <c r="FF610" s="206"/>
      <c r="FG610" s="206"/>
      <c r="FH610" s="206"/>
      <c r="FI610" s="206"/>
      <c r="FJ610" s="206"/>
      <c r="FK610" s="206"/>
      <c r="FL610" s="206"/>
      <c r="FM610" s="206"/>
      <c r="FN610" s="206"/>
      <c r="FO610" s="206"/>
      <c r="FP610" s="206"/>
      <c r="FQ610" s="206"/>
      <c r="FR610" s="206"/>
      <c r="FS610" s="206"/>
      <c r="FT610" s="206"/>
      <c r="FU610" s="206"/>
      <c r="FV610" s="206"/>
      <c r="FW610" s="206"/>
      <c r="FX610" s="206"/>
      <c r="FY610" s="206"/>
      <c r="FZ610" s="206"/>
      <c r="GA610" s="206"/>
      <c r="GB610" s="206"/>
      <c r="GC610" s="206"/>
      <c r="GD610" s="206"/>
      <c r="GE610" s="206"/>
      <c r="GF610" s="206"/>
      <c r="GG610" s="206"/>
      <c r="GH610" s="206"/>
      <c r="GI610" s="206"/>
      <c r="GJ610" s="206"/>
      <c r="GK610" s="206"/>
      <c r="GL610" s="206"/>
      <c r="GM610" s="206"/>
    </row>
    <row r="611" spans="1:195" s="236" customFormat="1" ht="18.75" customHeight="1" x14ac:dyDescent="0.4">
      <c r="A611" s="127"/>
      <c r="B611" s="127"/>
      <c r="C611" s="58"/>
      <c r="D611" s="58"/>
      <c r="E611" s="58"/>
      <c r="F611" s="58"/>
      <c r="G611" s="58"/>
      <c r="H611" s="58"/>
      <c r="I611" s="58"/>
      <c r="J611" s="58"/>
      <c r="K611" s="58"/>
      <c r="L611" s="58"/>
      <c r="M611" s="58"/>
      <c r="N611" s="58"/>
      <c r="O611" s="58"/>
      <c r="P611" s="58"/>
      <c r="Q611" s="58"/>
      <c r="R611" s="58"/>
      <c r="S611" s="58"/>
      <c r="T611" s="58"/>
      <c r="U611" s="58"/>
      <c r="V611" s="273"/>
      <c r="W611" s="273"/>
      <c r="X611" s="273"/>
      <c r="Y611" s="58"/>
      <c r="Z611" s="58"/>
      <c r="AA611" s="58"/>
      <c r="AB611" s="58"/>
      <c r="AC611" s="58"/>
      <c r="AD611" s="58"/>
      <c r="AE611" s="58"/>
      <c r="AF611" s="58"/>
      <c r="AG611" s="58"/>
      <c r="AH611" s="58"/>
      <c r="AI611" s="58"/>
      <c r="AJ611" s="58"/>
      <c r="AK611" s="58"/>
      <c r="AL611" s="58"/>
      <c r="AM611" s="58"/>
      <c r="AN611" s="58"/>
      <c r="AO611" s="58"/>
      <c r="AP611" s="58"/>
      <c r="AQ611" s="58"/>
      <c r="AR611" s="58"/>
      <c r="AS611" s="58"/>
      <c r="AT611" s="58"/>
      <c r="AU611" s="58"/>
      <c r="AV611" s="58"/>
      <c r="AW611" s="58"/>
      <c r="AX611" s="58"/>
      <c r="AY611" s="58"/>
      <c r="AZ611" s="58"/>
      <c r="BA611" s="58"/>
      <c r="BB611" s="58"/>
      <c r="BC611" s="58"/>
      <c r="BD611" s="58"/>
      <c r="BE611" s="58"/>
      <c r="BF611" s="58"/>
      <c r="BG611" s="58"/>
      <c r="BH611" s="58"/>
      <c r="BI611" s="58"/>
      <c r="BJ611" s="58"/>
      <c r="BK611" s="58"/>
      <c r="BL611" s="58"/>
      <c r="BM611" s="127"/>
      <c r="BN611" s="127"/>
      <c r="BO611" s="127"/>
      <c r="BP611" s="127"/>
      <c r="BQ611" s="127"/>
      <c r="BR611" s="477"/>
      <c r="BS611" s="478"/>
      <c r="BT611" s="479"/>
      <c r="BU611" s="474"/>
      <c r="BV611" s="475"/>
      <c r="BW611" s="475"/>
      <c r="BX611" s="475"/>
      <c r="BY611" s="475"/>
      <c r="BZ611" s="476"/>
      <c r="CA611" s="474"/>
      <c r="CB611" s="475"/>
      <c r="CC611" s="476"/>
      <c r="CD611" s="474"/>
      <c r="CE611" s="475"/>
      <c r="CF611" s="475"/>
      <c r="CG611" s="475"/>
      <c r="CH611" s="475"/>
      <c r="CI611" s="475"/>
      <c r="CJ611" s="475"/>
      <c r="CK611" s="475"/>
      <c r="CL611" s="475"/>
      <c r="CM611" s="476"/>
      <c r="CN611" s="474"/>
      <c r="CO611" s="475"/>
      <c r="CP611" s="475"/>
      <c r="CQ611" s="475"/>
      <c r="CR611" s="475"/>
      <c r="CS611" s="476"/>
      <c r="CT611" s="474"/>
      <c r="CU611" s="475"/>
      <c r="CV611" s="476"/>
      <c r="CW611" s="474"/>
      <c r="CX611" s="475"/>
      <c r="CY611" s="475"/>
      <c r="CZ611" s="475"/>
      <c r="DA611" s="475"/>
      <c r="DB611" s="475"/>
      <c r="DC611" s="475"/>
      <c r="DD611" s="476"/>
      <c r="DE611" s="474"/>
      <c r="DF611" s="475"/>
      <c r="DG611" s="475"/>
      <c r="DH611" s="475"/>
      <c r="DI611" s="475"/>
      <c r="DJ611" s="475"/>
      <c r="DK611" s="475"/>
      <c r="DL611" s="475"/>
      <c r="DM611" s="475"/>
      <c r="DN611" s="476"/>
      <c r="DO611" s="474"/>
      <c r="DP611" s="475"/>
      <c r="DQ611" s="475"/>
      <c r="DR611" s="475"/>
      <c r="DS611" s="475"/>
      <c r="DT611" s="475"/>
      <c r="DU611" s="475"/>
      <c r="DV611" s="475"/>
      <c r="DW611" s="475"/>
      <c r="DX611" s="476"/>
      <c r="DY611" s="127"/>
      <c r="DZ611" s="127"/>
      <c r="EA611" s="127"/>
      <c r="EB611" s="127"/>
      <c r="EC611" s="127"/>
      <c r="ED611" s="197"/>
      <c r="EE611" s="207"/>
      <c r="EF611" s="206"/>
      <c r="EG611" s="206"/>
      <c r="EH611" s="206"/>
      <c r="EI611" s="206"/>
      <c r="EJ611" s="206"/>
      <c r="EK611" s="206"/>
      <c r="EL611" s="206"/>
      <c r="EM611" s="206"/>
      <c r="EN611" s="206"/>
      <c r="EO611" s="206"/>
      <c r="EP611" s="206"/>
      <c r="EQ611" s="206"/>
      <c r="ER611" s="206"/>
      <c r="ES611" s="206"/>
      <c r="ET611" s="206"/>
      <c r="EU611" s="206"/>
      <c r="EV611" s="206"/>
      <c r="EW611" s="206"/>
      <c r="EX611" s="206"/>
      <c r="EY611" s="206"/>
      <c r="EZ611" s="206"/>
      <c r="FA611" s="206"/>
      <c r="FB611" s="206"/>
      <c r="FC611" s="206"/>
      <c r="FD611" s="206"/>
      <c r="FE611" s="206"/>
      <c r="FF611" s="206"/>
      <c r="FG611" s="206"/>
      <c r="FH611" s="206"/>
      <c r="FI611" s="206"/>
      <c r="FJ611" s="206"/>
      <c r="FK611" s="206"/>
      <c r="FL611" s="206"/>
      <c r="FM611" s="206"/>
      <c r="FN611" s="206"/>
      <c r="FO611" s="206"/>
      <c r="FP611" s="206"/>
      <c r="FQ611" s="206"/>
      <c r="FR611" s="206"/>
      <c r="FS611" s="206"/>
      <c r="FT611" s="206"/>
      <c r="FU611" s="206"/>
      <c r="FV611" s="206"/>
      <c r="FW611" s="206"/>
      <c r="FX611" s="206"/>
      <c r="FY611" s="206"/>
      <c r="FZ611" s="206"/>
      <c r="GA611" s="206"/>
      <c r="GB611" s="206"/>
      <c r="GC611" s="206"/>
      <c r="GD611" s="206"/>
      <c r="GE611" s="206"/>
      <c r="GF611" s="206"/>
      <c r="GG611" s="206"/>
      <c r="GH611" s="206"/>
      <c r="GI611" s="206"/>
      <c r="GJ611" s="206"/>
      <c r="GK611" s="206"/>
      <c r="GL611" s="206"/>
      <c r="GM611" s="206"/>
    </row>
    <row r="612" spans="1:195" s="236" customFormat="1" ht="18.75" customHeight="1" x14ac:dyDescent="0.4">
      <c r="A612" s="127"/>
      <c r="B612" s="127"/>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c r="AO612" s="58"/>
      <c r="AP612" s="58"/>
      <c r="AQ612" s="58"/>
      <c r="AR612" s="58"/>
      <c r="AS612" s="58"/>
      <c r="AT612" s="58"/>
      <c r="AU612" s="58"/>
      <c r="AV612" s="58"/>
      <c r="AW612" s="58"/>
      <c r="AX612" s="58"/>
      <c r="AY612" s="58"/>
      <c r="AZ612" s="58"/>
      <c r="BA612" s="58"/>
      <c r="BB612" s="58"/>
      <c r="BC612" s="58"/>
      <c r="BD612" s="58"/>
      <c r="BE612" s="58"/>
      <c r="BF612" s="58"/>
      <c r="BG612" s="58"/>
      <c r="BH612" s="58"/>
      <c r="BI612" s="273"/>
      <c r="BJ612" s="273"/>
      <c r="BK612" s="273"/>
      <c r="BL612" s="273"/>
      <c r="BM612" s="127"/>
      <c r="BN612" s="127"/>
      <c r="BO612" s="127"/>
      <c r="BP612" s="127"/>
      <c r="BQ612" s="127"/>
      <c r="BR612" s="477"/>
      <c r="BS612" s="478"/>
      <c r="BT612" s="479"/>
      <c r="BU612" s="474"/>
      <c r="BV612" s="475"/>
      <c r="BW612" s="475"/>
      <c r="BX612" s="475"/>
      <c r="BY612" s="475"/>
      <c r="BZ612" s="476"/>
      <c r="CA612" s="474"/>
      <c r="CB612" s="475"/>
      <c r="CC612" s="476"/>
      <c r="CD612" s="474"/>
      <c r="CE612" s="475"/>
      <c r="CF612" s="475"/>
      <c r="CG612" s="475"/>
      <c r="CH612" s="475"/>
      <c r="CI612" s="475"/>
      <c r="CJ612" s="475"/>
      <c r="CK612" s="475"/>
      <c r="CL612" s="475"/>
      <c r="CM612" s="476"/>
      <c r="CN612" s="474"/>
      <c r="CO612" s="475"/>
      <c r="CP612" s="475"/>
      <c r="CQ612" s="475"/>
      <c r="CR612" s="475"/>
      <c r="CS612" s="476"/>
      <c r="CT612" s="474"/>
      <c r="CU612" s="475"/>
      <c r="CV612" s="476"/>
      <c r="CW612" s="474"/>
      <c r="CX612" s="475"/>
      <c r="CY612" s="475"/>
      <c r="CZ612" s="475"/>
      <c r="DA612" s="475"/>
      <c r="DB612" s="475"/>
      <c r="DC612" s="475"/>
      <c r="DD612" s="476"/>
      <c r="DE612" s="474"/>
      <c r="DF612" s="475"/>
      <c r="DG612" s="475"/>
      <c r="DH612" s="475"/>
      <c r="DI612" s="475"/>
      <c r="DJ612" s="475"/>
      <c r="DK612" s="475"/>
      <c r="DL612" s="475"/>
      <c r="DM612" s="475"/>
      <c r="DN612" s="476"/>
      <c r="DO612" s="474"/>
      <c r="DP612" s="475"/>
      <c r="DQ612" s="475"/>
      <c r="DR612" s="475"/>
      <c r="DS612" s="475"/>
      <c r="DT612" s="475"/>
      <c r="DU612" s="475"/>
      <c r="DV612" s="475"/>
      <c r="DW612" s="475"/>
      <c r="DX612" s="476"/>
      <c r="DY612" s="127"/>
      <c r="DZ612" s="127"/>
      <c r="EA612" s="127"/>
      <c r="EB612" s="127"/>
      <c r="EC612" s="127"/>
      <c r="ED612" s="197"/>
      <c r="EE612" s="207"/>
      <c r="EF612" s="206"/>
      <c r="EG612" s="206"/>
      <c r="EH612" s="206"/>
      <c r="EI612" s="206"/>
      <c r="EJ612" s="206"/>
      <c r="EK612" s="206"/>
      <c r="EL612" s="206"/>
      <c r="EM612" s="206"/>
      <c r="EN612" s="206"/>
      <c r="EO612" s="206"/>
      <c r="EP612" s="206"/>
      <c r="EQ612" s="206"/>
      <c r="ER612" s="206"/>
      <c r="ES612" s="206"/>
      <c r="ET612" s="206"/>
      <c r="EU612" s="206"/>
      <c r="EV612" s="206"/>
      <c r="EW612" s="206"/>
      <c r="EX612" s="206"/>
      <c r="EY612" s="206"/>
      <c r="EZ612" s="206"/>
      <c r="FA612" s="206"/>
      <c r="FB612" s="206"/>
      <c r="FC612" s="206"/>
      <c r="FD612" s="206"/>
      <c r="FE612" s="206"/>
      <c r="FF612" s="206"/>
      <c r="FG612" s="206"/>
      <c r="FH612" s="206"/>
      <c r="FI612" s="206"/>
      <c r="FJ612" s="206"/>
      <c r="FK612" s="206"/>
      <c r="FL612" s="206"/>
      <c r="FM612" s="206"/>
      <c r="FN612" s="206"/>
      <c r="FO612" s="206"/>
      <c r="FP612" s="206"/>
      <c r="FQ612" s="206"/>
      <c r="FR612" s="206"/>
      <c r="FS612" s="206"/>
      <c r="FT612" s="206"/>
      <c r="FU612" s="206"/>
      <c r="FV612" s="206"/>
      <c r="FW612" s="206"/>
      <c r="FX612" s="206"/>
      <c r="FY612" s="206"/>
      <c r="FZ612" s="206"/>
      <c r="GA612" s="206"/>
      <c r="GB612" s="206"/>
      <c r="GC612" s="206"/>
      <c r="GD612" s="206"/>
      <c r="GE612" s="206"/>
      <c r="GF612" s="206"/>
      <c r="GG612" s="206"/>
      <c r="GH612" s="206"/>
      <c r="GI612" s="206"/>
      <c r="GJ612" s="206"/>
      <c r="GK612" s="206"/>
      <c r="GL612" s="206"/>
      <c r="GM612" s="206"/>
    </row>
    <row r="613" spans="1:195" s="236" customFormat="1" ht="18.75" customHeight="1" x14ac:dyDescent="0.4">
      <c r="A613" s="127"/>
      <c r="B613" s="127"/>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c r="AB613" s="58"/>
      <c r="AC613" s="58"/>
      <c r="AD613" s="58"/>
      <c r="AE613" s="58"/>
      <c r="AF613" s="58"/>
      <c r="AG613" s="58"/>
      <c r="AH613" s="58"/>
      <c r="AI613" s="58"/>
      <c r="AJ613" s="58"/>
      <c r="AK613" s="58"/>
      <c r="AL613" s="58"/>
      <c r="AM613" s="58"/>
      <c r="AN613" s="58"/>
      <c r="AO613" s="58"/>
      <c r="AP613" s="58"/>
      <c r="AQ613" s="58"/>
      <c r="AR613" s="58"/>
      <c r="AS613" s="58"/>
      <c r="AT613" s="58"/>
      <c r="AU613" s="58"/>
      <c r="AV613" s="58"/>
      <c r="AW613" s="58"/>
      <c r="AX613" s="58"/>
      <c r="AY613" s="58"/>
      <c r="AZ613" s="58"/>
      <c r="BA613" s="58"/>
      <c r="BB613" s="58"/>
      <c r="BC613" s="58"/>
      <c r="BD613" s="58"/>
      <c r="BE613" s="58"/>
      <c r="BF613" s="58"/>
      <c r="BG613" s="58"/>
      <c r="BH613" s="58"/>
      <c r="BI613" s="58"/>
      <c r="BJ613" s="58"/>
      <c r="BK613" s="58"/>
      <c r="BL613" s="58"/>
      <c r="BM613" s="127"/>
      <c r="BN613" s="127"/>
      <c r="BO613" s="127"/>
      <c r="BP613" s="127"/>
      <c r="BQ613" s="127"/>
      <c r="BR613" s="477"/>
      <c r="BS613" s="478"/>
      <c r="BT613" s="479"/>
      <c r="BU613" s="474"/>
      <c r="BV613" s="475"/>
      <c r="BW613" s="475"/>
      <c r="BX613" s="475"/>
      <c r="BY613" s="475"/>
      <c r="BZ613" s="476"/>
      <c r="CA613" s="474"/>
      <c r="CB613" s="475"/>
      <c r="CC613" s="476"/>
      <c r="CD613" s="474"/>
      <c r="CE613" s="475"/>
      <c r="CF613" s="475"/>
      <c r="CG613" s="475"/>
      <c r="CH613" s="475"/>
      <c r="CI613" s="475"/>
      <c r="CJ613" s="475"/>
      <c r="CK613" s="475"/>
      <c r="CL613" s="475"/>
      <c r="CM613" s="476"/>
      <c r="CN613" s="474"/>
      <c r="CO613" s="475"/>
      <c r="CP613" s="475"/>
      <c r="CQ613" s="475"/>
      <c r="CR613" s="475"/>
      <c r="CS613" s="476"/>
      <c r="CT613" s="474"/>
      <c r="CU613" s="475"/>
      <c r="CV613" s="476"/>
      <c r="CW613" s="474"/>
      <c r="CX613" s="475"/>
      <c r="CY613" s="475"/>
      <c r="CZ613" s="475"/>
      <c r="DA613" s="475"/>
      <c r="DB613" s="475"/>
      <c r="DC613" s="475"/>
      <c r="DD613" s="476"/>
      <c r="DE613" s="474"/>
      <c r="DF613" s="475"/>
      <c r="DG613" s="475"/>
      <c r="DH613" s="475"/>
      <c r="DI613" s="475"/>
      <c r="DJ613" s="475"/>
      <c r="DK613" s="475"/>
      <c r="DL613" s="475"/>
      <c r="DM613" s="475"/>
      <c r="DN613" s="476"/>
      <c r="DO613" s="474"/>
      <c r="DP613" s="475"/>
      <c r="DQ613" s="475"/>
      <c r="DR613" s="475"/>
      <c r="DS613" s="475"/>
      <c r="DT613" s="475"/>
      <c r="DU613" s="475"/>
      <c r="DV613" s="475"/>
      <c r="DW613" s="475"/>
      <c r="DX613" s="476"/>
      <c r="DY613" s="127"/>
      <c r="DZ613" s="127"/>
      <c r="EA613" s="127"/>
      <c r="EB613" s="127"/>
      <c r="EC613" s="127"/>
      <c r="ED613" s="197"/>
      <c r="EE613" s="207"/>
      <c r="EF613" s="206"/>
      <c r="EG613" s="206"/>
      <c r="EH613" s="206"/>
      <c r="EI613" s="206"/>
      <c r="EJ613" s="206"/>
      <c r="EK613" s="206"/>
      <c r="EL613" s="206"/>
      <c r="EM613" s="206"/>
      <c r="EN613" s="206"/>
      <c r="EO613" s="206"/>
      <c r="EP613" s="206"/>
      <c r="EQ613" s="206"/>
      <c r="ER613" s="206"/>
      <c r="ES613" s="206"/>
      <c r="ET613" s="206"/>
      <c r="EU613" s="206"/>
      <c r="EV613" s="206"/>
      <c r="EW613" s="206"/>
      <c r="EX613" s="206"/>
      <c r="EY613" s="206"/>
      <c r="EZ613" s="206"/>
      <c r="FA613" s="206"/>
      <c r="FB613" s="206"/>
      <c r="FC613" s="206"/>
      <c r="FD613" s="206"/>
      <c r="FE613" s="206"/>
      <c r="FF613" s="206"/>
      <c r="FG613" s="206"/>
      <c r="FH613" s="206"/>
      <c r="FI613" s="206"/>
      <c r="FJ613" s="206"/>
      <c r="FK613" s="206"/>
      <c r="FL613" s="206"/>
      <c r="FM613" s="206"/>
      <c r="FN613" s="206"/>
      <c r="FO613" s="206"/>
      <c r="FP613" s="206"/>
      <c r="FQ613" s="206"/>
      <c r="FR613" s="206"/>
      <c r="FS613" s="206"/>
      <c r="FT613" s="206"/>
      <c r="FU613" s="206"/>
      <c r="FV613" s="206"/>
      <c r="FW613" s="206"/>
      <c r="FX613" s="206"/>
      <c r="FY613" s="206"/>
      <c r="FZ613" s="206"/>
      <c r="GA613" s="206"/>
      <c r="GB613" s="206"/>
      <c r="GC613" s="206"/>
      <c r="GD613" s="206"/>
      <c r="GE613" s="206"/>
      <c r="GF613" s="206"/>
      <c r="GG613" s="206"/>
      <c r="GH613" s="206"/>
      <c r="GI613" s="206"/>
      <c r="GJ613" s="206"/>
      <c r="GK613" s="206"/>
      <c r="GL613" s="206"/>
      <c r="GM613" s="206"/>
    </row>
    <row r="614" spans="1:195" s="236" customFormat="1" ht="18.75" customHeight="1" x14ac:dyDescent="0.4">
      <c r="A614" s="127"/>
      <c r="B614" s="127"/>
      <c r="C614" s="273"/>
      <c r="D614" s="273"/>
      <c r="E614" s="58"/>
      <c r="F614" s="58"/>
      <c r="G614" s="58"/>
      <c r="H614" s="58"/>
      <c r="I614" s="58"/>
      <c r="J614" s="58"/>
      <c r="K614" s="58"/>
      <c r="L614" s="58"/>
      <c r="M614" s="58"/>
      <c r="N614" s="58"/>
      <c r="O614" s="58"/>
      <c r="P614" s="58"/>
      <c r="Q614" s="58"/>
      <c r="R614" s="58"/>
      <c r="S614" s="58"/>
      <c r="T614" s="273"/>
      <c r="U614" s="58"/>
      <c r="V614" s="58"/>
      <c r="W614" s="58"/>
      <c r="X614" s="58"/>
      <c r="Y614" s="58"/>
      <c r="Z614" s="58"/>
      <c r="AA614" s="58"/>
      <c r="AB614" s="58"/>
      <c r="AC614" s="58"/>
      <c r="AD614" s="58"/>
      <c r="AE614" s="58"/>
      <c r="AF614" s="58"/>
      <c r="AG614" s="273"/>
      <c r="AH614" s="58"/>
      <c r="AI614" s="58"/>
      <c r="AJ614" s="58"/>
      <c r="AK614" s="58"/>
      <c r="AL614" s="58"/>
      <c r="AM614" s="58"/>
      <c r="AN614" s="58"/>
      <c r="AO614" s="58"/>
      <c r="AP614" s="58"/>
      <c r="AQ614" s="58"/>
      <c r="AR614" s="58"/>
      <c r="AS614" s="58"/>
      <c r="AT614" s="273"/>
      <c r="AU614" s="58"/>
      <c r="AV614" s="58"/>
      <c r="AW614" s="58"/>
      <c r="AX614" s="58"/>
      <c r="AY614" s="58"/>
      <c r="AZ614" s="58"/>
      <c r="BA614" s="58"/>
      <c r="BB614" s="58"/>
      <c r="BC614" s="58"/>
      <c r="BD614" s="58"/>
      <c r="BE614" s="58"/>
      <c r="BF614" s="58"/>
      <c r="BG614" s="58"/>
      <c r="BH614" s="58"/>
      <c r="BI614" s="58"/>
      <c r="BJ614" s="58"/>
      <c r="BK614" s="58"/>
      <c r="BL614" s="58"/>
      <c r="BM614" s="127"/>
      <c r="BN614" s="127"/>
      <c r="BO614" s="127"/>
      <c r="BP614" s="127"/>
      <c r="BQ614" s="127"/>
      <c r="BR614" s="477"/>
      <c r="BS614" s="478"/>
      <c r="BT614" s="479"/>
      <c r="BU614" s="474"/>
      <c r="BV614" s="475"/>
      <c r="BW614" s="475"/>
      <c r="BX614" s="475"/>
      <c r="BY614" s="475"/>
      <c r="BZ614" s="476"/>
      <c r="CA614" s="474"/>
      <c r="CB614" s="475"/>
      <c r="CC614" s="476"/>
      <c r="CD614" s="474"/>
      <c r="CE614" s="475"/>
      <c r="CF614" s="475"/>
      <c r="CG614" s="475"/>
      <c r="CH614" s="475"/>
      <c r="CI614" s="475"/>
      <c r="CJ614" s="475"/>
      <c r="CK614" s="475"/>
      <c r="CL614" s="475"/>
      <c r="CM614" s="476"/>
      <c r="CN614" s="474"/>
      <c r="CO614" s="475"/>
      <c r="CP614" s="475"/>
      <c r="CQ614" s="475"/>
      <c r="CR614" s="475"/>
      <c r="CS614" s="476"/>
      <c r="CT614" s="474"/>
      <c r="CU614" s="475"/>
      <c r="CV614" s="476"/>
      <c r="CW614" s="474"/>
      <c r="CX614" s="475"/>
      <c r="CY614" s="475"/>
      <c r="CZ614" s="475"/>
      <c r="DA614" s="475"/>
      <c r="DB614" s="475"/>
      <c r="DC614" s="475"/>
      <c r="DD614" s="476"/>
      <c r="DE614" s="474"/>
      <c r="DF614" s="475"/>
      <c r="DG614" s="475"/>
      <c r="DH614" s="475"/>
      <c r="DI614" s="475"/>
      <c r="DJ614" s="475"/>
      <c r="DK614" s="475"/>
      <c r="DL614" s="475"/>
      <c r="DM614" s="475"/>
      <c r="DN614" s="476"/>
      <c r="DO614" s="474"/>
      <c r="DP614" s="475"/>
      <c r="DQ614" s="475"/>
      <c r="DR614" s="475"/>
      <c r="DS614" s="475"/>
      <c r="DT614" s="475"/>
      <c r="DU614" s="475"/>
      <c r="DV614" s="475"/>
      <c r="DW614" s="475"/>
      <c r="DX614" s="476"/>
      <c r="DY614" s="127"/>
      <c r="DZ614" s="127"/>
      <c r="EA614" s="127"/>
      <c r="EB614" s="127"/>
      <c r="EC614" s="127"/>
      <c r="ED614" s="197"/>
      <c r="EE614" s="207"/>
      <c r="EF614" s="206"/>
      <c r="EG614" s="206"/>
      <c r="EH614" s="206"/>
      <c r="EI614" s="206"/>
      <c r="EJ614" s="206"/>
      <c r="EK614" s="206"/>
      <c r="EL614" s="206"/>
      <c r="EM614" s="206"/>
      <c r="EN614" s="206"/>
      <c r="EO614" s="206"/>
      <c r="EP614" s="206"/>
      <c r="EQ614" s="206"/>
      <c r="ER614" s="206"/>
      <c r="ES614" s="206"/>
      <c r="ET614" s="206"/>
      <c r="EU614" s="206"/>
      <c r="EV614" s="206"/>
      <c r="EW614" s="206"/>
      <c r="EX614" s="206"/>
      <c r="EY614" s="206"/>
      <c r="EZ614" s="206"/>
      <c r="FA614" s="206"/>
      <c r="FB614" s="206"/>
      <c r="FC614" s="206"/>
      <c r="FD614" s="206"/>
      <c r="FE614" s="206"/>
      <c r="FF614" s="206"/>
      <c r="FG614" s="206"/>
      <c r="FH614" s="206"/>
      <c r="FI614" s="206"/>
      <c r="FJ614" s="206"/>
      <c r="FK614" s="206"/>
      <c r="FL614" s="206"/>
      <c r="FM614" s="206"/>
      <c r="FN614" s="206"/>
      <c r="FO614" s="206"/>
      <c r="FP614" s="206"/>
      <c r="FQ614" s="206"/>
      <c r="FR614" s="206"/>
      <c r="FS614" s="206"/>
      <c r="FT614" s="206"/>
      <c r="FU614" s="206"/>
      <c r="FV614" s="206"/>
      <c r="FW614" s="206"/>
      <c r="FX614" s="206"/>
      <c r="FY614" s="206"/>
      <c r="FZ614" s="206"/>
      <c r="GA614" s="206"/>
      <c r="GB614" s="206"/>
      <c r="GC614" s="206"/>
      <c r="GD614" s="206"/>
      <c r="GE614" s="206"/>
      <c r="GF614" s="206"/>
      <c r="GG614" s="206"/>
      <c r="GH614" s="206"/>
      <c r="GI614" s="206"/>
      <c r="GJ614" s="206"/>
      <c r="GK614" s="206"/>
      <c r="GL614" s="206"/>
      <c r="GM614" s="206"/>
    </row>
    <row r="615" spans="1:195" s="236" customFormat="1" ht="18.75" customHeight="1" x14ac:dyDescent="0.4">
      <c r="A615" s="127"/>
      <c r="B615" s="127"/>
      <c r="C615" s="273"/>
      <c r="D615" s="273"/>
      <c r="E615" s="58"/>
      <c r="F615" s="58"/>
      <c r="G615" s="58"/>
      <c r="H615" s="58"/>
      <c r="I615" s="58"/>
      <c r="J615" s="58"/>
      <c r="K615" s="58"/>
      <c r="L615" s="58"/>
      <c r="M615" s="58"/>
      <c r="N615" s="58"/>
      <c r="O615" s="58"/>
      <c r="P615" s="58"/>
      <c r="Q615" s="58"/>
      <c r="R615" s="58"/>
      <c r="S615" s="58"/>
      <c r="T615" s="273"/>
      <c r="U615" s="58"/>
      <c r="V615" s="58"/>
      <c r="W615" s="58"/>
      <c r="X615" s="58"/>
      <c r="Y615" s="58"/>
      <c r="Z615" s="58"/>
      <c r="AA615" s="58"/>
      <c r="AB615" s="58"/>
      <c r="AC615" s="58"/>
      <c r="AD615" s="58"/>
      <c r="AE615" s="58"/>
      <c r="AF615" s="58"/>
      <c r="AG615" s="273"/>
      <c r="AH615" s="58"/>
      <c r="AI615" s="58"/>
      <c r="AJ615" s="58"/>
      <c r="AK615" s="58"/>
      <c r="AL615" s="58"/>
      <c r="AM615" s="58"/>
      <c r="AN615" s="58"/>
      <c r="AO615" s="58"/>
      <c r="AP615" s="58"/>
      <c r="AQ615" s="58"/>
      <c r="AR615" s="58"/>
      <c r="AS615" s="58"/>
      <c r="AT615" s="273"/>
      <c r="AU615" s="58"/>
      <c r="AV615" s="58"/>
      <c r="AW615" s="58"/>
      <c r="AX615" s="58"/>
      <c r="AY615" s="58"/>
      <c r="AZ615" s="58"/>
      <c r="BA615" s="58"/>
      <c r="BB615" s="58"/>
      <c r="BC615" s="58"/>
      <c r="BD615" s="58"/>
      <c r="BE615" s="58"/>
      <c r="BF615" s="58"/>
      <c r="BG615" s="58"/>
      <c r="BH615" s="58"/>
      <c r="BI615" s="58"/>
      <c r="BJ615" s="58"/>
      <c r="BK615" s="58"/>
      <c r="BL615" s="58"/>
      <c r="BM615" s="127"/>
      <c r="BN615" s="127"/>
      <c r="BO615" s="127"/>
      <c r="BP615" s="127"/>
      <c r="BQ615" s="127"/>
      <c r="BR615" s="477"/>
      <c r="BS615" s="478"/>
      <c r="BT615" s="479"/>
      <c r="BU615" s="474"/>
      <c r="BV615" s="475"/>
      <c r="BW615" s="475"/>
      <c r="BX615" s="475"/>
      <c r="BY615" s="475"/>
      <c r="BZ615" s="476"/>
      <c r="CA615" s="474"/>
      <c r="CB615" s="475"/>
      <c r="CC615" s="476"/>
      <c r="CD615" s="474"/>
      <c r="CE615" s="475"/>
      <c r="CF615" s="475"/>
      <c r="CG615" s="475"/>
      <c r="CH615" s="475"/>
      <c r="CI615" s="475"/>
      <c r="CJ615" s="475"/>
      <c r="CK615" s="475"/>
      <c r="CL615" s="475"/>
      <c r="CM615" s="476"/>
      <c r="CN615" s="474"/>
      <c r="CO615" s="475"/>
      <c r="CP615" s="475"/>
      <c r="CQ615" s="475"/>
      <c r="CR615" s="475"/>
      <c r="CS615" s="476"/>
      <c r="CT615" s="474"/>
      <c r="CU615" s="475"/>
      <c r="CV615" s="476"/>
      <c r="CW615" s="474"/>
      <c r="CX615" s="475"/>
      <c r="CY615" s="475"/>
      <c r="CZ615" s="475"/>
      <c r="DA615" s="475"/>
      <c r="DB615" s="475"/>
      <c r="DC615" s="475"/>
      <c r="DD615" s="476"/>
      <c r="DE615" s="474"/>
      <c r="DF615" s="475"/>
      <c r="DG615" s="475"/>
      <c r="DH615" s="475"/>
      <c r="DI615" s="475"/>
      <c r="DJ615" s="475"/>
      <c r="DK615" s="475"/>
      <c r="DL615" s="475"/>
      <c r="DM615" s="475"/>
      <c r="DN615" s="476"/>
      <c r="DO615" s="474"/>
      <c r="DP615" s="475"/>
      <c r="DQ615" s="475"/>
      <c r="DR615" s="475"/>
      <c r="DS615" s="475"/>
      <c r="DT615" s="475"/>
      <c r="DU615" s="475"/>
      <c r="DV615" s="475"/>
      <c r="DW615" s="475"/>
      <c r="DX615" s="476"/>
      <c r="DY615" s="127"/>
      <c r="DZ615" s="127"/>
      <c r="EA615" s="127"/>
      <c r="EB615" s="127"/>
      <c r="EC615" s="127"/>
      <c r="ED615" s="197"/>
      <c r="EE615" s="207"/>
      <c r="EF615" s="206"/>
      <c r="EG615" s="206"/>
      <c r="EH615" s="206"/>
      <c r="EI615" s="206"/>
      <c r="EJ615" s="206"/>
      <c r="EK615" s="206"/>
      <c r="EL615" s="206"/>
      <c r="EM615" s="206"/>
      <c r="EN615" s="206"/>
      <c r="EO615" s="206"/>
      <c r="EP615" s="206"/>
      <c r="EQ615" s="206"/>
      <c r="ER615" s="206"/>
      <c r="ES615" s="206"/>
      <c r="ET615" s="206"/>
      <c r="EU615" s="206"/>
      <c r="EV615" s="206"/>
      <c r="EW615" s="206"/>
      <c r="EX615" s="206"/>
      <c r="EY615" s="206"/>
      <c r="EZ615" s="206"/>
      <c r="FA615" s="206"/>
      <c r="FB615" s="206"/>
      <c r="FC615" s="206"/>
      <c r="FD615" s="206"/>
      <c r="FE615" s="206"/>
      <c r="FF615" s="206"/>
      <c r="FG615" s="206"/>
      <c r="FH615" s="206"/>
      <c r="FI615" s="206"/>
      <c r="FJ615" s="206"/>
      <c r="FK615" s="206"/>
      <c r="FL615" s="206"/>
      <c r="FM615" s="206"/>
      <c r="FN615" s="206"/>
      <c r="FO615" s="206"/>
      <c r="FP615" s="206"/>
      <c r="FQ615" s="206"/>
      <c r="FR615" s="206"/>
      <c r="FS615" s="206"/>
      <c r="FT615" s="206"/>
      <c r="FU615" s="206"/>
      <c r="FV615" s="206"/>
      <c r="FW615" s="206"/>
      <c r="FX615" s="206"/>
      <c r="FY615" s="206"/>
      <c r="FZ615" s="206"/>
      <c r="GA615" s="206"/>
      <c r="GB615" s="206"/>
      <c r="GC615" s="206"/>
      <c r="GD615" s="206"/>
      <c r="GE615" s="206"/>
      <c r="GF615" s="206"/>
      <c r="GG615" s="206"/>
      <c r="GH615" s="206"/>
      <c r="GI615" s="206"/>
      <c r="GJ615" s="206"/>
      <c r="GK615" s="206"/>
      <c r="GL615" s="206"/>
      <c r="GM615" s="206"/>
    </row>
    <row r="616" spans="1:195" s="236" customFormat="1" ht="18.75" customHeight="1" x14ac:dyDescent="0.4">
      <c r="A616" s="127"/>
      <c r="B616" s="127"/>
      <c r="C616" s="273"/>
      <c r="D616" s="273"/>
      <c r="E616" s="58"/>
      <c r="F616" s="58"/>
      <c r="G616" s="58"/>
      <c r="H616" s="58"/>
      <c r="I616" s="58"/>
      <c r="J616" s="58"/>
      <c r="K616" s="58"/>
      <c r="L616" s="58"/>
      <c r="M616" s="58"/>
      <c r="N616" s="58"/>
      <c r="O616" s="58"/>
      <c r="P616" s="58"/>
      <c r="Q616" s="58"/>
      <c r="R616" s="58"/>
      <c r="S616" s="58"/>
      <c r="T616" s="273"/>
      <c r="U616" s="58"/>
      <c r="V616" s="58"/>
      <c r="W616" s="58"/>
      <c r="X616" s="58"/>
      <c r="Y616" s="58"/>
      <c r="Z616" s="58"/>
      <c r="AA616" s="58"/>
      <c r="AB616" s="58"/>
      <c r="AC616" s="58"/>
      <c r="AD616" s="58"/>
      <c r="AE616" s="58"/>
      <c r="AF616" s="58"/>
      <c r="AG616" s="273"/>
      <c r="AH616" s="58"/>
      <c r="AI616" s="58"/>
      <c r="AJ616" s="58"/>
      <c r="AK616" s="58"/>
      <c r="AL616" s="58"/>
      <c r="AM616" s="58"/>
      <c r="AN616" s="58"/>
      <c r="AO616" s="58"/>
      <c r="AP616" s="58"/>
      <c r="AQ616" s="58"/>
      <c r="AR616" s="58"/>
      <c r="AS616" s="58"/>
      <c r="AT616" s="273"/>
      <c r="AU616" s="58"/>
      <c r="AV616" s="58"/>
      <c r="AW616" s="58"/>
      <c r="AX616" s="58"/>
      <c r="AY616" s="58"/>
      <c r="AZ616" s="58"/>
      <c r="BA616" s="58"/>
      <c r="BB616" s="58"/>
      <c r="BC616" s="58"/>
      <c r="BD616" s="58"/>
      <c r="BE616" s="58"/>
      <c r="BF616" s="58"/>
      <c r="BG616" s="58"/>
      <c r="BH616" s="58"/>
      <c r="BI616" s="58"/>
      <c r="BJ616" s="58"/>
      <c r="BK616" s="58"/>
      <c r="BL616" s="58"/>
      <c r="BM616" s="127"/>
      <c r="BN616" s="127"/>
      <c r="BO616" s="127"/>
      <c r="BP616" s="127"/>
      <c r="BQ616" s="127"/>
      <c r="BR616" s="477"/>
      <c r="BS616" s="478"/>
      <c r="BT616" s="479"/>
      <c r="BU616" s="474"/>
      <c r="BV616" s="475"/>
      <c r="BW616" s="475"/>
      <c r="BX616" s="475"/>
      <c r="BY616" s="475"/>
      <c r="BZ616" s="476"/>
      <c r="CA616" s="474"/>
      <c r="CB616" s="475"/>
      <c r="CC616" s="476"/>
      <c r="CD616" s="474"/>
      <c r="CE616" s="475"/>
      <c r="CF616" s="475"/>
      <c r="CG616" s="475"/>
      <c r="CH616" s="475"/>
      <c r="CI616" s="475"/>
      <c r="CJ616" s="475"/>
      <c r="CK616" s="475"/>
      <c r="CL616" s="475"/>
      <c r="CM616" s="476"/>
      <c r="CN616" s="474"/>
      <c r="CO616" s="475"/>
      <c r="CP616" s="475"/>
      <c r="CQ616" s="475"/>
      <c r="CR616" s="475"/>
      <c r="CS616" s="476"/>
      <c r="CT616" s="474"/>
      <c r="CU616" s="475"/>
      <c r="CV616" s="476"/>
      <c r="CW616" s="474"/>
      <c r="CX616" s="475"/>
      <c r="CY616" s="475"/>
      <c r="CZ616" s="475"/>
      <c r="DA616" s="475"/>
      <c r="DB616" s="475"/>
      <c r="DC616" s="475"/>
      <c r="DD616" s="476"/>
      <c r="DE616" s="474"/>
      <c r="DF616" s="475"/>
      <c r="DG616" s="475"/>
      <c r="DH616" s="475"/>
      <c r="DI616" s="475"/>
      <c r="DJ616" s="475"/>
      <c r="DK616" s="475"/>
      <c r="DL616" s="475"/>
      <c r="DM616" s="475"/>
      <c r="DN616" s="476"/>
      <c r="DO616" s="474"/>
      <c r="DP616" s="475"/>
      <c r="DQ616" s="475"/>
      <c r="DR616" s="475"/>
      <c r="DS616" s="475"/>
      <c r="DT616" s="475"/>
      <c r="DU616" s="475"/>
      <c r="DV616" s="475"/>
      <c r="DW616" s="475"/>
      <c r="DX616" s="476"/>
      <c r="DY616" s="127"/>
      <c r="DZ616" s="127"/>
      <c r="EA616" s="127"/>
      <c r="EB616" s="127"/>
      <c r="EC616" s="127"/>
      <c r="ED616" s="197"/>
      <c r="EE616" s="207"/>
      <c r="EF616" s="206"/>
      <c r="EG616" s="206"/>
      <c r="EH616" s="206"/>
      <c r="EI616" s="206"/>
      <c r="EJ616" s="206"/>
      <c r="EK616" s="206"/>
      <c r="EL616" s="206"/>
      <c r="EM616" s="206"/>
      <c r="EN616" s="206"/>
      <c r="EO616" s="206"/>
      <c r="EP616" s="206"/>
      <c r="EQ616" s="206"/>
      <c r="ER616" s="206"/>
      <c r="ES616" s="206"/>
      <c r="ET616" s="206"/>
      <c r="EU616" s="206"/>
      <c r="EV616" s="206"/>
      <c r="EW616" s="206"/>
      <c r="EX616" s="206"/>
      <c r="EY616" s="206"/>
      <c r="EZ616" s="206"/>
      <c r="FA616" s="206"/>
      <c r="FB616" s="206"/>
      <c r="FC616" s="206"/>
      <c r="FD616" s="206"/>
      <c r="FE616" s="206"/>
      <c r="FF616" s="206"/>
      <c r="FG616" s="206"/>
      <c r="FH616" s="206"/>
      <c r="FI616" s="206"/>
      <c r="FJ616" s="206"/>
      <c r="FK616" s="206"/>
      <c r="FL616" s="206"/>
      <c r="FM616" s="206"/>
      <c r="FN616" s="206"/>
      <c r="FO616" s="206"/>
      <c r="FP616" s="206"/>
      <c r="FQ616" s="206"/>
      <c r="FR616" s="206"/>
      <c r="FS616" s="206"/>
      <c r="FT616" s="206"/>
      <c r="FU616" s="206"/>
      <c r="FV616" s="206"/>
      <c r="FW616" s="206"/>
      <c r="FX616" s="206"/>
      <c r="FY616" s="206"/>
      <c r="FZ616" s="206"/>
      <c r="GA616" s="206"/>
      <c r="GB616" s="206"/>
      <c r="GC616" s="206"/>
      <c r="GD616" s="206"/>
      <c r="GE616" s="206"/>
      <c r="GF616" s="206"/>
      <c r="GG616" s="206"/>
      <c r="GH616" s="206"/>
      <c r="GI616" s="206"/>
      <c r="GJ616" s="206"/>
      <c r="GK616" s="206"/>
      <c r="GL616" s="206"/>
      <c r="GM616" s="206"/>
    </row>
    <row r="617" spans="1:195" s="236" customFormat="1" ht="18.75" customHeight="1" x14ac:dyDescent="0.4">
      <c r="A617" s="127"/>
      <c r="B617" s="127"/>
      <c r="C617" s="273"/>
      <c r="D617" s="273"/>
      <c r="E617" s="58"/>
      <c r="F617" s="58"/>
      <c r="G617" s="58"/>
      <c r="H617" s="58"/>
      <c r="I617" s="58"/>
      <c r="J617" s="58"/>
      <c r="K617" s="58"/>
      <c r="L617" s="58"/>
      <c r="M617" s="58"/>
      <c r="N617" s="58"/>
      <c r="O617" s="58"/>
      <c r="P617" s="58"/>
      <c r="Q617" s="58"/>
      <c r="R617" s="58"/>
      <c r="S617" s="58"/>
      <c r="T617" s="273"/>
      <c r="U617" s="58"/>
      <c r="V617" s="58"/>
      <c r="W617" s="58"/>
      <c r="X617" s="58"/>
      <c r="Y617" s="58"/>
      <c r="Z617" s="58"/>
      <c r="AA617" s="58"/>
      <c r="AB617" s="58"/>
      <c r="AC617" s="58"/>
      <c r="AD617" s="58"/>
      <c r="AE617" s="58"/>
      <c r="AF617" s="58"/>
      <c r="AG617" s="273"/>
      <c r="AH617" s="58"/>
      <c r="AI617" s="58"/>
      <c r="AJ617" s="58"/>
      <c r="AK617" s="58"/>
      <c r="AL617" s="58"/>
      <c r="AM617" s="58"/>
      <c r="AN617" s="58"/>
      <c r="AO617" s="58"/>
      <c r="AP617" s="58"/>
      <c r="AQ617" s="58"/>
      <c r="AR617" s="58"/>
      <c r="AS617" s="58"/>
      <c r="AT617" s="273"/>
      <c r="AU617" s="58"/>
      <c r="AV617" s="58"/>
      <c r="AW617" s="58"/>
      <c r="AX617" s="58"/>
      <c r="AY617" s="58"/>
      <c r="AZ617" s="58"/>
      <c r="BA617" s="58"/>
      <c r="BB617" s="58"/>
      <c r="BC617" s="58"/>
      <c r="BD617" s="58"/>
      <c r="BE617" s="58"/>
      <c r="BF617" s="58"/>
      <c r="BG617" s="58"/>
      <c r="BH617" s="58"/>
      <c r="BI617" s="58"/>
      <c r="BJ617" s="58"/>
      <c r="BK617" s="58"/>
      <c r="BL617" s="58"/>
      <c r="BM617" s="127"/>
      <c r="BN617" s="127"/>
      <c r="BO617" s="127"/>
      <c r="BP617" s="127"/>
      <c r="BQ617" s="127"/>
      <c r="BR617" s="477"/>
      <c r="BS617" s="478"/>
      <c r="BT617" s="479"/>
      <c r="BU617" s="474"/>
      <c r="BV617" s="475"/>
      <c r="BW617" s="475"/>
      <c r="BX617" s="475"/>
      <c r="BY617" s="475"/>
      <c r="BZ617" s="476"/>
      <c r="CA617" s="474"/>
      <c r="CB617" s="475"/>
      <c r="CC617" s="476"/>
      <c r="CD617" s="474"/>
      <c r="CE617" s="475"/>
      <c r="CF617" s="475"/>
      <c r="CG617" s="475"/>
      <c r="CH617" s="475"/>
      <c r="CI617" s="475"/>
      <c r="CJ617" s="475"/>
      <c r="CK617" s="475"/>
      <c r="CL617" s="475"/>
      <c r="CM617" s="476"/>
      <c r="CN617" s="474"/>
      <c r="CO617" s="475"/>
      <c r="CP617" s="475"/>
      <c r="CQ617" s="475"/>
      <c r="CR617" s="475"/>
      <c r="CS617" s="476"/>
      <c r="CT617" s="474"/>
      <c r="CU617" s="475"/>
      <c r="CV617" s="476"/>
      <c r="CW617" s="474"/>
      <c r="CX617" s="475"/>
      <c r="CY617" s="475"/>
      <c r="CZ617" s="475"/>
      <c r="DA617" s="475"/>
      <c r="DB617" s="475"/>
      <c r="DC617" s="475"/>
      <c r="DD617" s="476"/>
      <c r="DE617" s="474"/>
      <c r="DF617" s="475"/>
      <c r="DG617" s="475"/>
      <c r="DH617" s="475"/>
      <c r="DI617" s="475"/>
      <c r="DJ617" s="475"/>
      <c r="DK617" s="475"/>
      <c r="DL617" s="475"/>
      <c r="DM617" s="475"/>
      <c r="DN617" s="476"/>
      <c r="DO617" s="474"/>
      <c r="DP617" s="475"/>
      <c r="DQ617" s="475"/>
      <c r="DR617" s="475"/>
      <c r="DS617" s="475"/>
      <c r="DT617" s="475"/>
      <c r="DU617" s="475"/>
      <c r="DV617" s="475"/>
      <c r="DW617" s="475"/>
      <c r="DX617" s="476"/>
      <c r="DY617" s="127"/>
      <c r="DZ617" s="127"/>
      <c r="EA617" s="127"/>
      <c r="EB617" s="127"/>
      <c r="EC617" s="127"/>
      <c r="ED617" s="197"/>
      <c r="EE617" s="207"/>
      <c r="EF617" s="206"/>
      <c r="EG617" s="206"/>
      <c r="EH617" s="206"/>
      <c r="EI617" s="206"/>
      <c r="EJ617" s="206"/>
      <c r="EK617" s="206"/>
      <c r="EL617" s="206"/>
      <c r="EM617" s="206"/>
      <c r="EN617" s="206"/>
      <c r="EO617" s="206"/>
      <c r="EP617" s="206"/>
      <c r="EQ617" s="206"/>
      <c r="ER617" s="206"/>
      <c r="ES617" s="206"/>
      <c r="ET617" s="206"/>
      <c r="EU617" s="206"/>
      <c r="EV617" s="206"/>
      <c r="EW617" s="206"/>
      <c r="EX617" s="206"/>
      <c r="EY617" s="206"/>
      <c r="EZ617" s="206"/>
      <c r="FA617" s="206"/>
      <c r="FB617" s="206"/>
      <c r="FC617" s="206"/>
      <c r="FD617" s="206"/>
      <c r="FE617" s="206"/>
      <c r="FF617" s="206"/>
      <c r="FG617" s="206"/>
      <c r="FH617" s="206"/>
      <c r="FI617" s="206"/>
      <c r="FJ617" s="206"/>
      <c r="FK617" s="206"/>
      <c r="FL617" s="206"/>
      <c r="FM617" s="206"/>
      <c r="FN617" s="206"/>
      <c r="FO617" s="206"/>
      <c r="FP617" s="206"/>
      <c r="FQ617" s="206"/>
      <c r="FR617" s="206"/>
      <c r="FS617" s="206"/>
      <c r="FT617" s="206"/>
      <c r="FU617" s="206"/>
      <c r="FV617" s="206"/>
      <c r="FW617" s="206"/>
      <c r="FX617" s="206"/>
      <c r="FY617" s="206"/>
      <c r="FZ617" s="206"/>
      <c r="GA617" s="206"/>
      <c r="GB617" s="206"/>
      <c r="GC617" s="206"/>
      <c r="GD617" s="206"/>
      <c r="GE617" s="206"/>
      <c r="GF617" s="206"/>
      <c r="GG617" s="206"/>
      <c r="GH617" s="206"/>
      <c r="GI617" s="206"/>
      <c r="GJ617" s="206"/>
      <c r="GK617" s="206"/>
      <c r="GL617" s="206"/>
      <c r="GM617" s="206"/>
    </row>
    <row r="618" spans="1:195" s="236" customFormat="1" ht="18.75" customHeight="1" x14ac:dyDescent="0.4">
      <c r="A618" s="127"/>
      <c r="B618" s="127"/>
      <c r="C618" s="273"/>
      <c r="D618" s="273"/>
      <c r="E618" s="58"/>
      <c r="F618" s="58"/>
      <c r="G618" s="58"/>
      <c r="H618" s="58"/>
      <c r="I618" s="58"/>
      <c r="J618" s="58"/>
      <c r="K618" s="58"/>
      <c r="L618" s="58"/>
      <c r="M618" s="58"/>
      <c r="N618" s="58"/>
      <c r="O618" s="58"/>
      <c r="P618" s="58"/>
      <c r="Q618" s="58"/>
      <c r="R618" s="58"/>
      <c r="S618" s="58"/>
      <c r="T618" s="273"/>
      <c r="U618" s="58"/>
      <c r="V618" s="58"/>
      <c r="W618" s="58"/>
      <c r="X618" s="58"/>
      <c r="Y618" s="58"/>
      <c r="Z618" s="58"/>
      <c r="AA618" s="58"/>
      <c r="AB618" s="58"/>
      <c r="AC618" s="58"/>
      <c r="AD618" s="58"/>
      <c r="AE618" s="58"/>
      <c r="AF618" s="58"/>
      <c r="AG618" s="273"/>
      <c r="AH618" s="58"/>
      <c r="AI618" s="58"/>
      <c r="AJ618" s="58"/>
      <c r="AK618" s="58"/>
      <c r="AL618" s="58"/>
      <c r="AM618" s="58"/>
      <c r="AN618" s="58"/>
      <c r="AO618" s="58"/>
      <c r="AP618" s="58"/>
      <c r="AQ618" s="58"/>
      <c r="AR618" s="58"/>
      <c r="AS618" s="58"/>
      <c r="AT618" s="273"/>
      <c r="AU618" s="58"/>
      <c r="AV618" s="58"/>
      <c r="AW618" s="58"/>
      <c r="AX618" s="58"/>
      <c r="AY618" s="58"/>
      <c r="AZ618" s="58"/>
      <c r="BA618" s="58"/>
      <c r="BB618" s="58"/>
      <c r="BC618" s="58"/>
      <c r="BD618" s="58"/>
      <c r="BE618" s="58"/>
      <c r="BF618" s="58"/>
      <c r="BG618" s="58"/>
      <c r="BH618" s="58"/>
      <c r="BI618" s="58"/>
      <c r="BJ618" s="58"/>
      <c r="BK618" s="58"/>
      <c r="BL618" s="58"/>
      <c r="BM618" s="127"/>
      <c r="BN618" s="127"/>
      <c r="BO618" s="127"/>
      <c r="BP618" s="127"/>
      <c r="BQ618" s="127"/>
      <c r="BR618" s="477"/>
      <c r="BS618" s="478"/>
      <c r="BT618" s="479"/>
      <c r="BU618" s="474"/>
      <c r="BV618" s="475"/>
      <c r="BW618" s="475"/>
      <c r="BX618" s="475"/>
      <c r="BY618" s="475"/>
      <c r="BZ618" s="476"/>
      <c r="CA618" s="474"/>
      <c r="CB618" s="475"/>
      <c r="CC618" s="476"/>
      <c r="CD618" s="474"/>
      <c r="CE618" s="475"/>
      <c r="CF618" s="475"/>
      <c r="CG618" s="475"/>
      <c r="CH618" s="475"/>
      <c r="CI618" s="475"/>
      <c r="CJ618" s="475"/>
      <c r="CK618" s="475"/>
      <c r="CL618" s="475"/>
      <c r="CM618" s="476"/>
      <c r="CN618" s="474"/>
      <c r="CO618" s="475"/>
      <c r="CP618" s="475"/>
      <c r="CQ618" s="475"/>
      <c r="CR618" s="475"/>
      <c r="CS618" s="476"/>
      <c r="CT618" s="474"/>
      <c r="CU618" s="475"/>
      <c r="CV618" s="476"/>
      <c r="CW618" s="474"/>
      <c r="CX618" s="475"/>
      <c r="CY618" s="475"/>
      <c r="CZ618" s="475"/>
      <c r="DA618" s="475"/>
      <c r="DB618" s="475"/>
      <c r="DC618" s="475"/>
      <c r="DD618" s="476"/>
      <c r="DE618" s="474"/>
      <c r="DF618" s="475"/>
      <c r="DG618" s="475"/>
      <c r="DH618" s="475"/>
      <c r="DI618" s="475"/>
      <c r="DJ618" s="475"/>
      <c r="DK618" s="475"/>
      <c r="DL618" s="475"/>
      <c r="DM618" s="475"/>
      <c r="DN618" s="476"/>
      <c r="DO618" s="474"/>
      <c r="DP618" s="475"/>
      <c r="DQ618" s="475"/>
      <c r="DR618" s="475"/>
      <c r="DS618" s="475"/>
      <c r="DT618" s="475"/>
      <c r="DU618" s="475"/>
      <c r="DV618" s="475"/>
      <c r="DW618" s="475"/>
      <c r="DX618" s="476"/>
      <c r="DY618" s="127"/>
      <c r="DZ618" s="127"/>
      <c r="EA618" s="127"/>
      <c r="EB618" s="127"/>
      <c r="EC618" s="127"/>
      <c r="ED618" s="197"/>
      <c r="EE618" s="207"/>
      <c r="EF618" s="206"/>
      <c r="EG618" s="206"/>
      <c r="EH618" s="206"/>
      <c r="EI618" s="206"/>
      <c r="EJ618" s="206"/>
      <c r="EK618" s="206"/>
      <c r="EL618" s="206"/>
      <c r="EM618" s="206"/>
      <c r="EN618" s="206"/>
      <c r="EO618" s="206"/>
      <c r="EP618" s="206"/>
      <c r="EQ618" s="206"/>
      <c r="ER618" s="206"/>
      <c r="ES618" s="206"/>
      <c r="ET618" s="206"/>
      <c r="EU618" s="206"/>
      <c r="EV618" s="206"/>
      <c r="EW618" s="206"/>
      <c r="EX618" s="206"/>
      <c r="EY618" s="206"/>
      <c r="EZ618" s="206"/>
      <c r="FA618" s="206"/>
      <c r="FB618" s="206"/>
      <c r="FC618" s="206"/>
      <c r="FD618" s="206"/>
      <c r="FE618" s="206"/>
      <c r="FF618" s="206"/>
      <c r="FG618" s="206"/>
      <c r="FH618" s="206"/>
      <c r="FI618" s="206"/>
      <c r="FJ618" s="206"/>
      <c r="FK618" s="206"/>
      <c r="FL618" s="206"/>
      <c r="FM618" s="206"/>
      <c r="FN618" s="206"/>
      <c r="FO618" s="206"/>
      <c r="FP618" s="206"/>
      <c r="FQ618" s="206"/>
      <c r="FR618" s="206"/>
      <c r="FS618" s="206"/>
      <c r="FT618" s="206"/>
      <c r="FU618" s="206"/>
      <c r="FV618" s="206"/>
      <c r="FW618" s="206"/>
      <c r="FX618" s="206"/>
      <c r="FY618" s="206"/>
      <c r="FZ618" s="206"/>
      <c r="GA618" s="206"/>
      <c r="GB618" s="206"/>
      <c r="GC618" s="206"/>
      <c r="GD618" s="206"/>
      <c r="GE618" s="206"/>
      <c r="GF618" s="206"/>
      <c r="GG618" s="206"/>
      <c r="GH618" s="206"/>
      <c r="GI618" s="206"/>
      <c r="GJ618" s="206"/>
      <c r="GK618" s="206"/>
      <c r="GL618" s="206"/>
      <c r="GM618" s="206"/>
    </row>
    <row r="619" spans="1:195" s="236" customFormat="1" ht="18.75" customHeight="1" x14ac:dyDescent="0.4">
      <c r="A619" s="127"/>
      <c r="B619" s="127"/>
      <c r="C619" s="273"/>
      <c r="D619" s="273"/>
      <c r="E619" s="58"/>
      <c r="F619" s="58"/>
      <c r="G619" s="58"/>
      <c r="H619" s="58"/>
      <c r="I619" s="58"/>
      <c r="J619" s="58"/>
      <c r="K619" s="58"/>
      <c r="L619" s="58"/>
      <c r="M619" s="58"/>
      <c r="N619" s="58"/>
      <c r="O619" s="58"/>
      <c r="P619" s="58"/>
      <c r="Q619" s="58"/>
      <c r="R619" s="58"/>
      <c r="S619" s="58"/>
      <c r="T619" s="273"/>
      <c r="U619" s="58"/>
      <c r="V619" s="58"/>
      <c r="W619" s="58"/>
      <c r="X619" s="58"/>
      <c r="Y619" s="58"/>
      <c r="Z619" s="58"/>
      <c r="AA619" s="58"/>
      <c r="AB619" s="58"/>
      <c r="AC619" s="58"/>
      <c r="AD619" s="58"/>
      <c r="AE619" s="58"/>
      <c r="AF619" s="58"/>
      <c r="AG619" s="273"/>
      <c r="AH619" s="58"/>
      <c r="AI619" s="58"/>
      <c r="AJ619" s="58"/>
      <c r="AK619" s="58"/>
      <c r="AL619" s="58"/>
      <c r="AM619" s="58"/>
      <c r="AN619" s="58"/>
      <c r="AO619" s="58"/>
      <c r="AP619" s="58"/>
      <c r="AQ619" s="58"/>
      <c r="AR619" s="58"/>
      <c r="AS619" s="58"/>
      <c r="AT619" s="273"/>
      <c r="AU619" s="58"/>
      <c r="AV619" s="58"/>
      <c r="AW619" s="58"/>
      <c r="AX619" s="58"/>
      <c r="AY619" s="58"/>
      <c r="AZ619" s="58"/>
      <c r="BA619" s="58"/>
      <c r="BB619" s="58"/>
      <c r="BC619" s="58"/>
      <c r="BD619" s="58"/>
      <c r="BE619" s="58"/>
      <c r="BF619" s="58"/>
      <c r="BG619" s="58"/>
      <c r="BH619" s="58"/>
      <c r="BI619" s="58"/>
      <c r="BJ619" s="58"/>
      <c r="BK619" s="58"/>
      <c r="BL619" s="58"/>
      <c r="BM619" s="127"/>
      <c r="BN619" s="127"/>
      <c r="BO619" s="127"/>
      <c r="BP619" s="127"/>
      <c r="BQ619" s="127"/>
      <c r="BR619" s="477"/>
      <c r="BS619" s="478"/>
      <c r="BT619" s="479"/>
      <c r="BU619" s="474"/>
      <c r="BV619" s="475"/>
      <c r="BW619" s="475"/>
      <c r="BX619" s="475"/>
      <c r="BY619" s="475"/>
      <c r="BZ619" s="476"/>
      <c r="CA619" s="474"/>
      <c r="CB619" s="475"/>
      <c r="CC619" s="476"/>
      <c r="CD619" s="474"/>
      <c r="CE619" s="475"/>
      <c r="CF619" s="475"/>
      <c r="CG619" s="475"/>
      <c r="CH619" s="475"/>
      <c r="CI619" s="475"/>
      <c r="CJ619" s="475"/>
      <c r="CK619" s="475"/>
      <c r="CL619" s="475"/>
      <c r="CM619" s="476"/>
      <c r="CN619" s="474"/>
      <c r="CO619" s="475"/>
      <c r="CP619" s="475"/>
      <c r="CQ619" s="475"/>
      <c r="CR619" s="475"/>
      <c r="CS619" s="476"/>
      <c r="CT619" s="474"/>
      <c r="CU619" s="475"/>
      <c r="CV619" s="476"/>
      <c r="CW619" s="474"/>
      <c r="CX619" s="475"/>
      <c r="CY619" s="475"/>
      <c r="CZ619" s="475"/>
      <c r="DA619" s="475"/>
      <c r="DB619" s="475"/>
      <c r="DC619" s="475"/>
      <c r="DD619" s="476"/>
      <c r="DE619" s="474"/>
      <c r="DF619" s="475"/>
      <c r="DG619" s="475"/>
      <c r="DH619" s="475"/>
      <c r="DI619" s="475"/>
      <c r="DJ619" s="475"/>
      <c r="DK619" s="475"/>
      <c r="DL619" s="475"/>
      <c r="DM619" s="475"/>
      <c r="DN619" s="476"/>
      <c r="DO619" s="474"/>
      <c r="DP619" s="475"/>
      <c r="DQ619" s="475"/>
      <c r="DR619" s="475"/>
      <c r="DS619" s="475"/>
      <c r="DT619" s="475"/>
      <c r="DU619" s="475"/>
      <c r="DV619" s="475"/>
      <c r="DW619" s="475"/>
      <c r="DX619" s="476"/>
      <c r="DY619" s="127"/>
      <c r="DZ619" s="127"/>
      <c r="EA619" s="127"/>
      <c r="EB619" s="127"/>
      <c r="EC619" s="127"/>
      <c r="ED619" s="197"/>
      <c r="EE619" s="207"/>
      <c r="EF619" s="206"/>
      <c r="EG619" s="206"/>
      <c r="EH619" s="206"/>
      <c r="EI619" s="206"/>
      <c r="EJ619" s="206"/>
      <c r="EK619" s="206"/>
      <c r="EL619" s="206"/>
      <c r="EM619" s="206"/>
      <c r="EN619" s="206"/>
      <c r="EO619" s="206"/>
      <c r="EP619" s="206"/>
      <c r="EQ619" s="206"/>
      <c r="ER619" s="206"/>
      <c r="ES619" s="206"/>
      <c r="ET619" s="206"/>
      <c r="EU619" s="206"/>
      <c r="EV619" s="206"/>
      <c r="EW619" s="206"/>
      <c r="EX619" s="206"/>
      <c r="EY619" s="206"/>
      <c r="EZ619" s="206"/>
      <c r="FA619" s="206"/>
      <c r="FB619" s="206"/>
      <c r="FC619" s="206"/>
      <c r="FD619" s="206"/>
      <c r="FE619" s="206"/>
      <c r="FF619" s="206"/>
      <c r="FG619" s="206"/>
      <c r="FH619" s="206"/>
      <c r="FI619" s="206"/>
      <c r="FJ619" s="206"/>
      <c r="FK619" s="206"/>
      <c r="FL619" s="206"/>
      <c r="FM619" s="206"/>
      <c r="FN619" s="206"/>
      <c r="FO619" s="206"/>
      <c r="FP619" s="206"/>
      <c r="FQ619" s="206"/>
      <c r="FR619" s="206"/>
      <c r="FS619" s="206"/>
      <c r="FT619" s="206"/>
      <c r="FU619" s="206"/>
      <c r="FV619" s="206"/>
      <c r="FW619" s="206"/>
      <c r="FX619" s="206"/>
      <c r="FY619" s="206"/>
      <c r="FZ619" s="206"/>
      <c r="GA619" s="206"/>
      <c r="GB619" s="206"/>
      <c r="GC619" s="206"/>
      <c r="GD619" s="206"/>
      <c r="GE619" s="206"/>
      <c r="GF619" s="206"/>
      <c r="GG619" s="206"/>
      <c r="GH619" s="206"/>
      <c r="GI619" s="206"/>
      <c r="GJ619" s="206"/>
      <c r="GK619" s="206"/>
      <c r="GL619" s="206"/>
      <c r="GM619" s="206"/>
    </row>
    <row r="620" spans="1:195" s="236" customFormat="1" ht="18.75" customHeight="1" x14ac:dyDescent="0.4">
      <c r="A620" s="127"/>
      <c r="B620" s="127"/>
      <c r="C620" s="273"/>
      <c r="D620" s="273"/>
      <c r="E620" s="58"/>
      <c r="F620" s="58"/>
      <c r="G620" s="58"/>
      <c r="H620" s="58"/>
      <c r="I620" s="58"/>
      <c r="J620" s="58"/>
      <c r="K620" s="58"/>
      <c r="L620" s="58"/>
      <c r="M620" s="58"/>
      <c r="N620" s="58"/>
      <c r="O620" s="58"/>
      <c r="P620" s="58"/>
      <c r="Q620" s="58"/>
      <c r="R620" s="58"/>
      <c r="S620" s="58"/>
      <c r="T620" s="273"/>
      <c r="U620" s="58"/>
      <c r="V620" s="58"/>
      <c r="W620" s="58"/>
      <c r="X620" s="58"/>
      <c r="Y620" s="58"/>
      <c r="Z620" s="58"/>
      <c r="AA620" s="58"/>
      <c r="AB620" s="58"/>
      <c r="AC620" s="58"/>
      <c r="AD620" s="58"/>
      <c r="AE620" s="58"/>
      <c r="AF620" s="58"/>
      <c r="AG620" s="273"/>
      <c r="AH620" s="58"/>
      <c r="AI620" s="58"/>
      <c r="AJ620" s="58"/>
      <c r="AK620" s="58"/>
      <c r="AL620" s="58"/>
      <c r="AM620" s="58"/>
      <c r="AN620" s="58"/>
      <c r="AO620" s="58"/>
      <c r="AP620" s="58"/>
      <c r="AQ620" s="58"/>
      <c r="AR620" s="58"/>
      <c r="AS620" s="58"/>
      <c r="AT620" s="273"/>
      <c r="AU620" s="58"/>
      <c r="AV620" s="58"/>
      <c r="AW620" s="58"/>
      <c r="AX620" s="58"/>
      <c r="AY620" s="58"/>
      <c r="AZ620" s="58"/>
      <c r="BA620" s="58"/>
      <c r="BB620" s="58"/>
      <c r="BC620" s="58"/>
      <c r="BD620" s="58"/>
      <c r="BE620" s="58"/>
      <c r="BF620" s="58"/>
      <c r="BG620" s="58"/>
      <c r="BH620" s="58"/>
      <c r="BI620" s="58"/>
      <c r="BJ620" s="58"/>
      <c r="BK620" s="58"/>
      <c r="BL620" s="58"/>
      <c r="BM620" s="127"/>
      <c r="BN620" s="127"/>
      <c r="BO620" s="127"/>
      <c r="BP620" s="127"/>
      <c r="BQ620" s="127"/>
      <c r="BR620" s="477"/>
      <c r="BS620" s="478"/>
      <c r="BT620" s="479"/>
      <c r="BU620" s="474"/>
      <c r="BV620" s="475"/>
      <c r="BW620" s="475"/>
      <c r="BX620" s="475"/>
      <c r="BY620" s="475"/>
      <c r="BZ620" s="476"/>
      <c r="CA620" s="474"/>
      <c r="CB620" s="475"/>
      <c r="CC620" s="476"/>
      <c r="CD620" s="474"/>
      <c r="CE620" s="475"/>
      <c r="CF620" s="475"/>
      <c r="CG620" s="475"/>
      <c r="CH620" s="475"/>
      <c r="CI620" s="475"/>
      <c r="CJ620" s="475"/>
      <c r="CK620" s="475"/>
      <c r="CL620" s="475"/>
      <c r="CM620" s="476"/>
      <c r="CN620" s="474"/>
      <c r="CO620" s="475"/>
      <c r="CP620" s="475"/>
      <c r="CQ620" s="475"/>
      <c r="CR620" s="475"/>
      <c r="CS620" s="476"/>
      <c r="CT620" s="474"/>
      <c r="CU620" s="475"/>
      <c r="CV620" s="476"/>
      <c r="CW620" s="474"/>
      <c r="CX620" s="475"/>
      <c r="CY620" s="475"/>
      <c r="CZ620" s="475"/>
      <c r="DA620" s="475"/>
      <c r="DB620" s="475"/>
      <c r="DC620" s="475"/>
      <c r="DD620" s="476"/>
      <c r="DE620" s="474"/>
      <c r="DF620" s="475"/>
      <c r="DG620" s="475"/>
      <c r="DH620" s="475"/>
      <c r="DI620" s="475"/>
      <c r="DJ620" s="475"/>
      <c r="DK620" s="475"/>
      <c r="DL620" s="475"/>
      <c r="DM620" s="475"/>
      <c r="DN620" s="476"/>
      <c r="DO620" s="474"/>
      <c r="DP620" s="475"/>
      <c r="DQ620" s="475"/>
      <c r="DR620" s="475"/>
      <c r="DS620" s="475"/>
      <c r="DT620" s="475"/>
      <c r="DU620" s="475"/>
      <c r="DV620" s="475"/>
      <c r="DW620" s="475"/>
      <c r="DX620" s="476"/>
      <c r="DY620" s="127"/>
      <c r="DZ620" s="127"/>
      <c r="EA620" s="127"/>
      <c r="EB620" s="127"/>
      <c r="EC620" s="127"/>
      <c r="ED620" s="197"/>
      <c r="EE620" s="207"/>
      <c r="EF620" s="206"/>
      <c r="EG620" s="206"/>
      <c r="EH620" s="206"/>
      <c r="EI620" s="206"/>
      <c r="EJ620" s="206"/>
      <c r="EK620" s="206"/>
      <c r="EL620" s="206"/>
      <c r="EM620" s="206"/>
      <c r="EN620" s="206"/>
      <c r="EO620" s="206"/>
      <c r="EP620" s="206"/>
      <c r="EQ620" s="206"/>
      <c r="ER620" s="206"/>
      <c r="ES620" s="206"/>
      <c r="ET620" s="206"/>
      <c r="EU620" s="206"/>
      <c r="EV620" s="206"/>
      <c r="EW620" s="206"/>
      <c r="EX620" s="206"/>
      <c r="EY620" s="206"/>
      <c r="EZ620" s="206"/>
      <c r="FA620" s="206"/>
      <c r="FB620" s="206"/>
      <c r="FC620" s="206"/>
      <c r="FD620" s="206"/>
      <c r="FE620" s="206"/>
      <c r="FF620" s="206"/>
      <c r="FG620" s="206"/>
      <c r="FH620" s="206"/>
      <c r="FI620" s="206"/>
      <c r="FJ620" s="206"/>
      <c r="FK620" s="206"/>
      <c r="FL620" s="206"/>
      <c r="FM620" s="206"/>
      <c r="FN620" s="206"/>
      <c r="FO620" s="206"/>
      <c r="FP620" s="206"/>
      <c r="FQ620" s="206"/>
      <c r="FR620" s="206"/>
      <c r="FS620" s="206"/>
      <c r="FT620" s="206"/>
      <c r="FU620" s="206"/>
      <c r="FV620" s="206"/>
      <c r="FW620" s="206"/>
      <c r="FX620" s="206"/>
      <c r="FY620" s="206"/>
      <c r="FZ620" s="206"/>
      <c r="GA620" s="206"/>
      <c r="GB620" s="206"/>
      <c r="GC620" s="206"/>
      <c r="GD620" s="206"/>
      <c r="GE620" s="206"/>
      <c r="GF620" s="206"/>
      <c r="GG620" s="206"/>
      <c r="GH620" s="206"/>
      <c r="GI620" s="206"/>
      <c r="GJ620" s="206"/>
      <c r="GK620" s="206"/>
      <c r="GL620" s="206"/>
      <c r="GM620" s="206"/>
    </row>
    <row r="621" spans="1:195" s="236" customFormat="1" ht="18.75" customHeight="1" x14ac:dyDescent="0.4">
      <c r="A621" s="127"/>
      <c r="B621" s="127"/>
      <c r="C621" s="273"/>
      <c r="D621" s="273"/>
      <c r="E621" s="58"/>
      <c r="F621" s="58"/>
      <c r="G621" s="58"/>
      <c r="H621" s="58"/>
      <c r="I621" s="58"/>
      <c r="J621" s="58"/>
      <c r="K621" s="58"/>
      <c r="L621" s="58"/>
      <c r="M621" s="58"/>
      <c r="N621" s="58"/>
      <c r="O621" s="58"/>
      <c r="P621" s="58"/>
      <c r="Q621" s="58"/>
      <c r="R621" s="58"/>
      <c r="S621" s="58"/>
      <c r="T621" s="273"/>
      <c r="U621" s="58"/>
      <c r="V621" s="58"/>
      <c r="W621" s="58"/>
      <c r="X621" s="58"/>
      <c r="Y621" s="58"/>
      <c r="Z621" s="58"/>
      <c r="AA621" s="58"/>
      <c r="AB621" s="58"/>
      <c r="AC621" s="58"/>
      <c r="AD621" s="58"/>
      <c r="AE621" s="58"/>
      <c r="AF621" s="58"/>
      <c r="AG621" s="273"/>
      <c r="AH621" s="58"/>
      <c r="AI621" s="58"/>
      <c r="AJ621" s="58"/>
      <c r="AK621" s="58"/>
      <c r="AL621" s="58"/>
      <c r="AM621" s="58"/>
      <c r="AN621" s="58"/>
      <c r="AO621" s="58"/>
      <c r="AP621" s="58"/>
      <c r="AQ621" s="58"/>
      <c r="AR621" s="58"/>
      <c r="AS621" s="58"/>
      <c r="AT621" s="273"/>
      <c r="AU621" s="58"/>
      <c r="AV621" s="58"/>
      <c r="AW621" s="58"/>
      <c r="AX621" s="58"/>
      <c r="AY621" s="58"/>
      <c r="AZ621" s="58"/>
      <c r="BA621" s="58"/>
      <c r="BB621" s="58"/>
      <c r="BC621" s="58"/>
      <c r="BD621" s="58"/>
      <c r="BE621" s="58"/>
      <c r="BF621" s="58"/>
      <c r="BG621" s="58"/>
      <c r="BH621" s="58"/>
      <c r="BI621" s="58"/>
      <c r="BJ621" s="58"/>
      <c r="BK621" s="58"/>
      <c r="BL621" s="58"/>
      <c r="BM621" s="127"/>
      <c r="BN621" s="127"/>
      <c r="BO621" s="127"/>
      <c r="BP621" s="127"/>
      <c r="BQ621" s="127"/>
      <c r="BR621" s="477"/>
      <c r="BS621" s="478"/>
      <c r="BT621" s="479"/>
      <c r="BU621" s="474"/>
      <c r="BV621" s="475"/>
      <c r="BW621" s="475"/>
      <c r="BX621" s="475"/>
      <c r="BY621" s="475"/>
      <c r="BZ621" s="476"/>
      <c r="CA621" s="474"/>
      <c r="CB621" s="475"/>
      <c r="CC621" s="476"/>
      <c r="CD621" s="474"/>
      <c r="CE621" s="475"/>
      <c r="CF621" s="475"/>
      <c r="CG621" s="475"/>
      <c r="CH621" s="475"/>
      <c r="CI621" s="475"/>
      <c r="CJ621" s="475"/>
      <c r="CK621" s="475"/>
      <c r="CL621" s="475"/>
      <c r="CM621" s="476"/>
      <c r="CN621" s="474"/>
      <c r="CO621" s="475"/>
      <c r="CP621" s="475"/>
      <c r="CQ621" s="475"/>
      <c r="CR621" s="475"/>
      <c r="CS621" s="476"/>
      <c r="CT621" s="474"/>
      <c r="CU621" s="475"/>
      <c r="CV621" s="476"/>
      <c r="CW621" s="474"/>
      <c r="CX621" s="475"/>
      <c r="CY621" s="475"/>
      <c r="CZ621" s="475"/>
      <c r="DA621" s="475"/>
      <c r="DB621" s="475"/>
      <c r="DC621" s="475"/>
      <c r="DD621" s="476"/>
      <c r="DE621" s="474"/>
      <c r="DF621" s="475"/>
      <c r="DG621" s="475"/>
      <c r="DH621" s="475"/>
      <c r="DI621" s="475"/>
      <c r="DJ621" s="475"/>
      <c r="DK621" s="475"/>
      <c r="DL621" s="475"/>
      <c r="DM621" s="475"/>
      <c r="DN621" s="476"/>
      <c r="DO621" s="474"/>
      <c r="DP621" s="475"/>
      <c r="DQ621" s="475"/>
      <c r="DR621" s="475"/>
      <c r="DS621" s="475"/>
      <c r="DT621" s="475"/>
      <c r="DU621" s="475"/>
      <c r="DV621" s="475"/>
      <c r="DW621" s="475"/>
      <c r="DX621" s="476"/>
      <c r="DY621" s="127"/>
      <c r="DZ621" s="127"/>
      <c r="EA621" s="127"/>
      <c r="EB621" s="127"/>
      <c r="EC621" s="127"/>
      <c r="ED621" s="197"/>
      <c r="EE621" s="207"/>
      <c r="EF621" s="206"/>
      <c r="EG621" s="206"/>
      <c r="EH621" s="206"/>
      <c r="EI621" s="206"/>
      <c r="EJ621" s="206"/>
      <c r="EK621" s="206"/>
      <c r="EL621" s="206"/>
      <c r="EM621" s="206"/>
      <c r="EN621" s="206"/>
      <c r="EO621" s="206"/>
      <c r="EP621" s="206"/>
      <c r="EQ621" s="206"/>
      <c r="ER621" s="206"/>
      <c r="ES621" s="206"/>
      <c r="ET621" s="206"/>
      <c r="EU621" s="206"/>
      <c r="EV621" s="206"/>
      <c r="EW621" s="206"/>
      <c r="EX621" s="206"/>
      <c r="EY621" s="206"/>
      <c r="EZ621" s="206"/>
      <c r="FA621" s="206"/>
      <c r="FB621" s="206"/>
      <c r="FC621" s="206"/>
      <c r="FD621" s="206"/>
      <c r="FE621" s="206"/>
      <c r="FF621" s="206"/>
      <c r="FG621" s="206"/>
      <c r="FH621" s="206"/>
      <c r="FI621" s="206"/>
      <c r="FJ621" s="206"/>
      <c r="FK621" s="206"/>
      <c r="FL621" s="206"/>
      <c r="FM621" s="206"/>
      <c r="FN621" s="206"/>
      <c r="FO621" s="206"/>
      <c r="FP621" s="206"/>
      <c r="FQ621" s="206"/>
      <c r="FR621" s="206"/>
      <c r="FS621" s="206"/>
      <c r="FT621" s="206"/>
      <c r="FU621" s="206"/>
      <c r="FV621" s="206"/>
      <c r="FW621" s="206"/>
      <c r="FX621" s="206"/>
      <c r="FY621" s="206"/>
      <c r="FZ621" s="206"/>
      <c r="GA621" s="206"/>
      <c r="GB621" s="206"/>
      <c r="GC621" s="206"/>
      <c r="GD621" s="206"/>
      <c r="GE621" s="206"/>
      <c r="GF621" s="206"/>
      <c r="GG621" s="206"/>
      <c r="GH621" s="206"/>
      <c r="GI621" s="206"/>
      <c r="GJ621" s="206"/>
      <c r="GK621" s="206"/>
      <c r="GL621" s="206"/>
      <c r="GM621" s="206"/>
    </row>
    <row r="622" spans="1:195" s="236" customFormat="1" ht="18.75" customHeight="1" x14ac:dyDescent="0.4">
      <c r="A622" s="127"/>
      <c r="B622" s="127"/>
      <c r="C622" s="273"/>
      <c r="D622" s="273"/>
      <c r="E622" s="58"/>
      <c r="F622" s="58"/>
      <c r="G622" s="58"/>
      <c r="H622" s="58"/>
      <c r="I622" s="58"/>
      <c r="J622" s="58"/>
      <c r="K622" s="58"/>
      <c r="L622" s="58"/>
      <c r="M622" s="58"/>
      <c r="N622" s="58"/>
      <c r="O622" s="58"/>
      <c r="P622" s="58"/>
      <c r="Q622" s="58"/>
      <c r="R622" s="58"/>
      <c r="S622" s="58"/>
      <c r="T622" s="273"/>
      <c r="U622" s="58"/>
      <c r="V622" s="58"/>
      <c r="W622" s="58"/>
      <c r="X622" s="58"/>
      <c r="Y622" s="58"/>
      <c r="Z622" s="58"/>
      <c r="AA622" s="58"/>
      <c r="AB622" s="58"/>
      <c r="AC622" s="58"/>
      <c r="AD622" s="58"/>
      <c r="AE622" s="58"/>
      <c r="AF622" s="58"/>
      <c r="AG622" s="273"/>
      <c r="AH622" s="58"/>
      <c r="AI622" s="58"/>
      <c r="AJ622" s="58"/>
      <c r="AK622" s="58"/>
      <c r="AL622" s="58"/>
      <c r="AM622" s="58"/>
      <c r="AN622" s="58"/>
      <c r="AO622" s="58"/>
      <c r="AP622" s="58"/>
      <c r="AQ622" s="58"/>
      <c r="AR622" s="58"/>
      <c r="AS622" s="58"/>
      <c r="AT622" s="273"/>
      <c r="AU622" s="58"/>
      <c r="AV622" s="58"/>
      <c r="AW622" s="58"/>
      <c r="AX622" s="58"/>
      <c r="AY622" s="58"/>
      <c r="AZ622" s="58"/>
      <c r="BA622" s="58"/>
      <c r="BB622" s="58"/>
      <c r="BC622" s="58"/>
      <c r="BD622" s="58"/>
      <c r="BE622" s="58"/>
      <c r="BF622" s="58"/>
      <c r="BG622" s="58"/>
      <c r="BH622" s="58"/>
      <c r="BI622" s="58"/>
      <c r="BJ622" s="58"/>
      <c r="BK622" s="58"/>
      <c r="BL622" s="58"/>
      <c r="BM622" s="127"/>
      <c r="BN622" s="127"/>
      <c r="BO622" s="127"/>
      <c r="BP622" s="127"/>
      <c r="BQ622" s="127"/>
      <c r="BR622" s="477"/>
      <c r="BS622" s="478"/>
      <c r="BT622" s="479"/>
      <c r="BU622" s="474"/>
      <c r="BV622" s="475"/>
      <c r="BW622" s="475"/>
      <c r="BX622" s="475"/>
      <c r="BY622" s="475"/>
      <c r="BZ622" s="476"/>
      <c r="CA622" s="474"/>
      <c r="CB622" s="475"/>
      <c r="CC622" s="476"/>
      <c r="CD622" s="474"/>
      <c r="CE622" s="475"/>
      <c r="CF622" s="475"/>
      <c r="CG622" s="475"/>
      <c r="CH622" s="475"/>
      <c r="CI622" s="475"/>
      <c r="CJ622" s="475"/>
      <c r="CK622" s="475"/>
      <c r="CL622" s="475"/>
      <c r="CM622" s="476"/>
      <c r="CN622" s="474"/>
      <c r="CO622" s="475"/>
      <c r="CP622" s="475"/>
      <c r="CQ622" s="475"/>
      <c r="CR622" s="475"/>
      <c r="CS622" s="476"/>
      <c r="CT622" s="474"/>
      <c r="CU622" s="475"/>
      <c r="CV622" s="476"/>
      <c r="CW622" s="474"/>
      <c r="CX622" s="475"/>
      <c r="CY622" s="475"/>
      <c r="CZ622" s="475"/>
      <c r="DA622" s="475"/>
      <c r="DB622" s="475"/>
      <c r="DC622" s="475"/>
      <c r="DD622" s="476"/>
      <c r="DE622" s="474"/>
      <c r="DF622" s="475"/>
      <c r="DG622" s="475"/>
      <c r="DH622" s="475"/>
      <c r="DI622" s="475"/>
      <c r="DJ622" s="475"/>
      <c r="DK622" s="475"/>
      <c r="DL622" s="475"/>
      <c r="DM622" s="475"/>
      <c r="DN622" s="476"/>
      <c r="DO622" s="474"/>
      <c r="DP622" s="475"/>
      <c r="DQ622" s="475"/>
      <c r="DR622" s="475"/>
      <c r="DS622" s="475"/>
      <c r="DT622" s="475"/>
      <c r="DU622" s="475"/>
      <c r="DV622" s="475"/>
      <c r="DW622" s="475"/>
      <c r="DX622" s="476"/>
      <c r="DY622" s="127"/>
      <c r="DZ622" s="127"/>
      <c r="EA622" s="127"/>
      <c r="EB622" s="127"/>
      <c r="EC622" s="127"/>
      <c r="ED622" s="197"/>
      <c r="EE622" s="207"/>
      <c r="EF622" s="206"/>
      <c r="EG622" s="206"/>
      <c r="EH622" s="206"/>
      <c r="EI622" s="206"/>
      <c r="EJ622" s="206"/>
      <c r="EK622" s="206"/>
      <c r="EL622" s="206"/>
      <c r="EM622" s="206"/>
      <c r="EN622" s="206"/>
      <c r="EO622" s="206"/>
      <c r="EP622" s="206"/>
      <c r="EQ622" s="206"/>
      <c r="ER622" s="206"/>
      <c r="ES622" s="206"/>
      <c r="ET622" s="206"/>
      <c r="EU622" s="206"/>
      <c r="EV622" s="206"/>
      <c r="EW622" s="206"/>
      <c r="EX622" s="206"/>
      <c r="EY622" s="206"/>
      <c r="EZ622" s="206"/>
      <c r="FA622" s="206"/>
      <c r="FB622" s="206"/>
      <c r="FC622" s="206"/>
      <c r="FD622" s="206"/>
      <c r="FE622" s="206"/>
      <c r="FF622" s="206"/>
      <c r="FG622" s="206"/>
      <c r="FH622" s="206"/>
      <c r="FI622" s="206"/>
      <c r="FJ622" s="206"/>
      <c r="FK622" s="206"/>
      <c r="FL622" s="206"/>
      <c r="FM622" s="206"/>
      <c r="FN622" s="206"/>
      <c r="FO622" s="206"/>
      <c r="FP622" s="206"/>
      <c r="FQ622" s="206"/>
      <c r="FR622" s="206"/>
      <c r="FS622" s="206"/>
      <c r="FT622" s="206"/>
      <c r="FU622" s="206"/>
      <c r="FV622" s="206"/>
      <c r="FW622" s="206"/>
      <c r="FX622" s="206"/>
      <c r="FY622" s="206"/>
      <c r="FZ622" s="206"/>
      <c r="GA622" s="206"/>
      <c r="GB622" s="206"/>
      <c r="GC622" s="206"/>
      <c r="GD622" s="206"/>
      <c r="GE622" s="206"/>
      <c r="GF622" s="206"/>
      <c r="GG622" s="206"/>
      <c r="GH622" s="206"/>
      <c r="GI622" s="206"/>
      <c r="GJ622" s="206"/>
      <c r="GK622" s="206"/>
      <c r="GL622" s="206"/>
      <c r="GM622" s="206"/>
    </row>
    <row r="623" spans="1:195" s="236" customFormat="1" ht="18.75" customHeight="1" x14ac:dyDescent="0.4">
      <c r="A623" s="127"/>
      <c r="B623" s="127"/>
      <c r="C623" s="273"/>
      <c r="D623" s="273"/>
      <c r="E623" s="58"/>
      <c r="F623" s="58"/>
      <c r="G623" s="58"/>
      <c r="H623" s="58"/>
      <c r="I623" s="58"/>
      <c r="J623" s="58"/>
      <c r="K623" s="58"/>
      <c r="L623" s="58"/>
      <c r="M623" s="58"/>
      <c r="N623" s="58"/>
      <c r="O623" s="58"/>
      <c r="P623" s="58"/>
      <c r="Q623" s="58"/>
      <c r="R623" s="58"/>
      <c r="S623" s="58"/>
      <c r="T623" s="273"/>
      <c r="U623" s="58"/>
      <c r="V623" s="58"/>
      <c r="W623" s="58"/>
      <c r="X623" s="58"/>
      <c r="Y623" s="58"/>
      <c r="Z623" s="58"/>
      <c r="AA623" s="58"/>
      <c r="AB623" s="58"/>
      <c r="AC623" s="58"/>
      <c r="AD623" s="58"/>
      <c r="AE623" s="58"/>
      <c r="AF623" s="58"/>
      <c r="AG623" s="273"/>
      <c r="AH623" s="58"/>
      <c r="AI623" s="58"/>
      <c r="AJ623" s="58"/>
      <c r="AK623" s="58"/>
      <c r="AL623" s="58"/>
      <c r="AM623" s="58"/>
      <c r="AN623" s="58"/>
      <c r="AO623" s="58"/>
      <c r="AP623" s="58"/>
      <c r="AQ623" s="58"/>
      <c r="AR623" s="58"/>
      <c r="AS623" s="58"/>
      <c r="AT623" s="273"/>
      <c r="AU623" s="58"/>
      <c r="AV623" s="58"/>
      <c r="AW623" s="58"/>
      <c r="AX623" s="58"/>
      <c r="AY623" s="58"/>
      <c r="AZ623" s="58"/>
      <c r="BA623" s="58"/>
      <c r="BB623" s="58"/>
      <c r="BC623" s="58"/>
      <c r="BD623" s="58"/>
      <c r="BE623" s="58"/>
      <c r="BF623" s="58"/>
      <c r="BG623" s="58"/>
      <c r="BH623" s="58"/>
      <c r="BI623" s="58"/>
      <c r="BJ623" s="58"/>
      <c r="BK623" s="58"/>
      <c r="BL623" s="58"/>
      <c r="BM623" s="127"/>
      <c r="BN623" s="127"/>
      <c r="BO623" s="127"/>
      <c r="BP623" s="127"/>
      <c r="BQ623" s="127"/>
      <c r="BR623" s="477"/>
      <c r="BS623" s="478"/>
      <c r="BT623" s="479"/>
      <c r="BU623" s="474"/>
      <c r="BV623" s="475"/>
      <c r="BW623" s="475"/>
      <c r="BX623" s="475"/>
      <c r="BY623" s="475"/>
      <c r="BZ623" s="476"/>
      <c r="CA623" s="474"/>
      <c r="CB623" s="475"/>
      <c r="CC623" s="476"/>
      <c r="CD623" s="474"/>
      <c r="CE623" s="475"/>
      <c r="CF623" s="475"/>
      <c r="CG623" s="475"/>
      <c r="CH623" s="475"/>
      <c r="CI623" s="475"/>
      <c r="CJ623" s="475"/>
      <c r="CK623" s="475"/>
      <c r="CL623" s="475"/>
      <c r="CM623" s="476"/>
      <c r="CN623" s="474"/>
      <c r="CO623" s="475"/>
      <c r="CP623" s="475"/>
      <c r="CQ623" s="475"/>
      <c r="CR623" s="475"/>
      <c r="CS623" s="476"/>
      <c r="CT623" s="474"/>
      <c r="CU623" s="475"/>
      <c r="CV623" s="476"/>
      <c r="CW623" s="474"/>
      <c r="CX623" s="475"/>
      <c r="CY623" s="475"/>
      <c r="CZ623" s="475"/>
      <c r="DA623" s="475"/>
      <c r="DB623" s="475"/>
      <c r="DC623" s="475"/>
      <c r="DD623" s="476"/>
      <c r="DE623" s="474"/>
      <c r="DF623" s="475"/>
      <c r="DG623" s="475"/>
      <c r="DH623" s="475"/>
      <c r="DI623" s="475"/>
      <c r="DJ623" s="475"/>
      <c r="DK623" s="475"/>
      <c r="DL623" s="475"/>
      <c r="DM623" s="475"/>
      <c r="DN623" s="476"/>
      <c r="DO623" s="474"/>
      <c r="DP623" s="475"/>
      <c r="DQ623" s="475"/>
      <c r="DR623" s="475"/>
      <c r="DS623" s="475"/>
      <c r="DT623" s="475"/>
      <c r="DU623" s="475"/>
      <c r="DV623" s="475"/>
      <c r="DW623" s="475"/>
      <c r="DX623" s="476"/>
      <c r="DY623" s="127"/>
      <c r="DZ623" s="127"/>
      <c r="EA623" s="127"/>
      <c r="EB623" s="127"/>
      <c r="EC623" s="127"/>
      <c r="ED623" s="197"/>
      <c r="EE623" s="207"/>
      <c r="EF623" s="206"/>
      <c r="EG623" s="206"/>
      <c r="EH623" s="206"/>
      <c r="EI623" s="206"/>
      <c r="EJ623" s="206"/>
      <c r="EK623" s="206"/>
      <c r="EL623" s="206"/>
      <c r="EM623" s="206"/>
      <c r="EN623" s="206"/>
      <c r="EO623" s="206"/>
      <c r="EP623" s="206"/>
      <c r="EQ623" s="206"/>
      <c r="ER623" s="206"/>
      <c r="ES623" s="206"/>
      <c r="ET623" s="206"/>
      <c r="EU623" s="206"/>
      <c r="EV623" s="206"/>
      <c r="EW623" s="206"/>
      <c r="EX623" s="206"/>
      <c r="EY623" s="206"/>
      <c r="EZ623" s="206"/>
      <c r="FA623" s="206"/>
      <c r="FB623" s="206"/>
      <c r="FC623" s="206"/>
      <c r="FD623" s="206"/>
      <c r="FE623" s="206"/>
      <c r="FF623" s="206"/>
      <c r="FG623" s="206"/>
      <c r="FH623" s="206"/>
      <c r="FI623" s="206"/>
      <c r="FJ623" s="206"/>
      <c r="FK623" s="206"/>
      <c r="FL623" s="206"/>
      <c r="FM623" s="206"/>
      <c r="FN623" s="206"/>
      <c r="FO623" s="206"/>
      <c r="FP623" s="206"/>
      <c r="FQ623" s="206"/>
      <c r="FR623" s="206"/>
      <c r="FS623" s="206"/>
      <c r="FT623" s="206"/>
      <c r="FU623" s="206"/>
      <c r="FV623" s="206"/>
      <c r="FW623" s="206"/>
      <c r="FX623" s="206"/>
      <c r="FY623" s="206"/>
      <c r="FZ623" s="206"/>
      <c r="GA623" s="206"/>
      <c r="GB623" s="206"/>
      <c r="GC623" s="206"/>
      <c r="GD623" s="206"/>
      <c r="GE623" s="206"/>
      <c r="GF623" s="206"/>
      <c r="GG623" s="206"/>
      <c r="GH623" s="206"/>
      <c r="GI623" s="206"/>
      <c r="GJ623" s="206"/>
      <c r="GK623" s="206"/>
      <c r="GL623" s="206"/>
      <c r="GM623" s="206"/>
    </row>
    <row r="624" spans="1:195" s="236" customFormat="1" ht="18.75" customHeight="1" x14ac:dyDescent="0.4">
      <c r="A624" s="127"/>
      <c r="B624" s="127"/>
      <c r="C624" s="273"/>
      <c r="D624" s="273"/>
      <c r="E624" s="58"/>
      <c r="F624" s="58"/>
      <c r="G624" s="58"/>
      <c r="H624" s="58"/>
      <c r="I624" s="58"/>
      <c r="J624" s="58"/>
      <c r="K624" s="58"/>
      <c r="L624" s="58"/>
      <c r="M624" s="58"/>
      <c r="N624" s="58"/>
      <c r="O624" s="58"/>
      <c r="P624" s="58"/>
      <c r="Q624" s="58"/>
      <c r="R624" s="58"/>
      <c r="S624" s="58"/>
      <c r="T624" s="273"/>
      <c r="U624" s="58"/>
      <c r="V624" s="58"/>
      <c r="W624" s="58"/>
      <c r="X624" s="58"/>
      <c r="Y624" s="58"/>
      <c r="Z624" s="58"/>
      <c r="AA624" s="58"/>
      <c r="AB624" s="58"/>
      <c r="AC624" s="58"/>
      <c r="AD624" s="58"/>
      <c r="AE624" s="58"/>
      <c r="AF624" s="58"/>
      <c r="AG624" s="273"/>
      <c r="AH624" s="58"/>
      <c r="AI624" s="58"/>
      <c r="AJ624" s="58"/>
      <c r="AK624" s="58"/>
      <c r="AL624" s="58"/>
      <c r="AM624" s="58"/>
      <c r="AN624" s="58"/>
      <c r="AO624" s="58"/>
      <c r="AP624" s="58"/>
      <c r="AQ624" s="58"/>
      <c r="AR624" s="58"/>
      <c r="AS624" s="58"/>
      <c r="AT624" s="273"/>
      <c r="AU624" s="58"/>
      <c r="AV624" s="58"/>
      <c r="AW624" s="58"/>
      <c r="AX624" s="58"/>
      <c r="AY624" s="58"/>
      <c r="AZ624" s="58"/>
      <c r="BA624" s="58"/>
      <c r="BB624" s="58"/>
      <c r="BC624" s="58"/>
      <c r="BD624" s="58"/>
      <c r="BE624" s="58"/>
      <c r="BF624" s="58"/>
      <c r="BG624" s="58"/>
      <c r="BH624" s="58"/>
      <c r="BI624" s="58"/>
      <c r="BJ624" s="58"/>
      <c r="BK624" s="58"/>
      <c r="BL624" s="58"/>
      <c r="BM624" s="127"/>
      <c r="BN624" s="127"/>
      <c r="BO624" s="127"/>
      <c r="BP624" s="127"/>
      <c r="BQ624" s="127"/>
      <c r="BR624" s="477"/>
      <c r="BS624" s="478"/>
      <c r="BT624" s="479"/>
      <c r="BU624" s="474"/>
      <c r="BV624" s="475"/>
      <c r="BW624" s="475"/>
      <c r="BX624" s="475"/>
      <c r="BY624" s="475"/>
      <c r="BZ624" s="476"/>
      <c r="CA624" s="474"/>
      <c r="CB624" s="475"/>
      <c r="CC624" s="476"/>
      <c r="CD624" s="474"/>
      <c r="CE624" s="475"/>
      <c r="CF624" s="475"/>
      <c r="CG624" s="475"/>
      <c r="CH624" s="475"/>
      <c r="CI624" s="475"/>
      <c r="CJ624" s="475"/>
      <c r="CK624" s="475"/>
      <c r="CL624" s="475"/>
      <c r="CM624" s="476"/>
      <c r="CN624" s="474"/>
      <c r="CO624" s="475"/>
      <c r="CP624" s="475"/>
      <c r="CQ624" s="475"/>
      <c r="CR624" s="475"/>
      <c r="CS624" s="476"/>
      <c r="CT624" s="474"/>
      <c r="CU624" s="475"/>
      <c r="CV624" s="476"/>
      <c r="CW624" s="474"/>
      <c r="CX624" s="475"/>
      <c r="CY624" s="475"/>
      <c r="CZ624" s="475"/>
      <c r="DA624" s="475"/>
      <c r="DB624" s="475"/>
      <c r="DC624" s="475"/>
      <c r="DD624" s="476"/>
      <c r="DE624" s="474"/>
      <c r="DF624" s="475"/>
      <c r="DG624" s="475"/>
      <c r="DH624" s="475"/>
      <c r="DI624" s="475"/>
      <c r="DJ624" s="475"/>
      <c r="DK624" s="475"/>
      <c r="DL624" s="475"/>
      <c r="DM624" s="475"/>
      <c r="DN624" s="476"/>
      <c r="DO624" s="474"/>
      <c r="DP624" s="475"/>
      <c r="DQ624" s="475"/>
      <c r="DR624" s="475"/>
      <c r="DS624" s="475"/>
      <c r="DT624" s="475"/>
      <c r="DU624" s="475"/>
      <c r="DV624" s="475"/>
      <c r="DW624" s="475"/>
      <c r="DX624" s="476"/>
      <c r="DY624" s="127"/>
      <c r="DZ624" s="127"/>
      <c r="EA624" s="127"/>
      <c r="EB624" s="127"/>
      <c r="EC624" s="127"/>
      <c r="ED624" s="197"/>
      <c r="EE624" s="207"/>
      <c r="EF624" s="206"/>
      <c r="EG624" s="206"/>
      <c r="EH624" s="206"/>
      <c r="EI624" s="206"/>
      <c r="EJ624" s="206"/>
      <c r="EK624" s="206"/>
      <c r="EL624" s="206"/>
      <c r="EM624" s="206"/>
      <c r="EN624" s="206"/>
      <c r="EO624" s="206"/>
      <c r="EP624" s="206"/>
      <c r="EQ624" s="206"/>
      <c r="ER624" s="206"/>
      <c r="ES624" s="206"/>
      <c r="ET624" s="206"/>
      <c r="EU624" s="206"/>
      <c r="EV624" s="206"/>
      <c r="EW624" s="206"/>
      <c r="EX624" s="206"/>
      <c r="EY624" s="206"/>
      <c r="EZ624" s="206"/>
      <c r="FA624" s="206"/>
      <c r="FB624" s="206"/>
      <c r="FC624" s="206"/>
      <c r="FD624" s="206"/>
      <c r="FE624" s="206"/>
      <c r="FF624" s="206"/>
      <c r="FG624" s="206"/>
      <c r="FH624" s="206"/>
      <c r="FI624" s="206"/>
      <c r="FJ624" s="206"/>
      <c r="FK624" s="206"/>
      <c r="FL624" s="206"/>
      <c r="FM624" s="206"/>
      <c r="FN624" s="206"/>
      <c r="FO624" s="206"/>
      <c r="FP624" s="206"/>
      <c r="FQ624" s="206"/>
      <c r="FR624" s="206"/>
      <c r="FS624" s="206"/>
      <c r="FT624" s="206"/>
      <c r="FU624" s="206"/>
      <c r="FV624" s="206"/>
      <c r="FW624" s="206"/>
      <c r="FX624" s="206"/>
      <c r="FY624" s="206"/>
      <c r="FZ624" s="206"/>
      <c r="GA624" s="206"/>
      <c r="GB624" s="206"/>
      <c r="GC624" s="206"/>
      <c r="GD624" s="206"/>
      <c r="GE624" s="206"/>
      <c r="GF624" s="206"/>
      <c r="GG624" s="206"/>
      <c r="GH624" s="206"/>
      <c r="GI624" s="206"/>
      <c r="GJ624" s="206"/>
      <c r="GK624" s="206"/>
      <c r="GL624" s="206"/>
      <c r="GM624" s="206"/>
    </row>
    <row r="625" spans="1:195" s="236" customFormat="1" ht="18.75" customHeight="1" x14ac:dyDescent="0.4">
      <c r="A625" s="304" t="s">
        <v>489</v>
      </c>
      <c r="B625" s="304"/>
      <c r="C625" s="304"/>
      <c r="D625" s="304"/>
      <c r="E625" s="304"/>
      <c r="F625" s="304"/>
      <c r="G625" s="304"/>
      <c r="H625" s="304"/>
      <c r="I625" s="304"/>
      <c r="J625" s="304"/>
      <c r="K625" s="304"/>
      <c r="L625" s="304"/>
      <c r="M625" s="304"/>
      <c r="N625" s="304"/>
      <c r="O625" s="304"/>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c r="BC625" s="38"/>
      <c r="BD625" s="38"/>
      <c r="BE625" s="38"/>
      <c r="BF625" s="38"/>
      <c r="BG625" s="38"/>
      <c r="BH625" s="38"/>
      <c r="BI625" s="38"/>
      <c r="BJ625" s="38"/>
      <c r="BK625" s="38"/>
      <c r="BL625" s="38"/>
      <c r="BM625" s="38"/>
      <c r="BN625" s="38"/>
      <c r="BO625" s="38"/>
      <c r="BP625" s="38"/>
      <c r="BQ625" s="38"/>
      <c r="BR625" s="38"/>
      <c r="BS625" s="38"/>
      <c r="BT625" s="38"/>
      <c r="BU625" s="38"/>
      <c r="BV625" s="38"/>
      <c r="BW625" s="38"/>
      <c r="BX625" s="38"/>
      <c r="BY625" s="38"/>
      <c r="BZ625" s="38"/>
      <c r="CA625" s="38"/>
      <c r="CB625" s="38"/>
      <c r="CC625" s="38"/>
      <c r="CD625" s="38"/>
      <c r="CE625" s="38"/>
      <c r="CF625" s="38"/>
      <c r="CG625" s="38"/>
      <c r="CH625" s="38"/>
      <c r="CI625" s="38"/>
      <c r="CJ625" s="38"/>
      <c r="CK625" s="38"/>
      <c r="CL625" s="38"/>
      <c r="CM625" s="38"/>
      <c r="CN625" s="38"/>
      <c r="CO625" s="38"/>
      <c r="CP625" s="38"/>
      <c r="CQ625" s="38"/>
      <c r="CR625" s="38"/>
      <c r="CS625" s="38"/>
      <c r="CT625" s="38"/>
      <c r="CU625" s="38"/>
      <c r="CV625" s="38"/>
      <c r="CW625" s="38"/>
      <c r="CX625" s="38"/>
      <c r="CY625" s="38"/>
      <c r="CZ625" s="38"/>
      <c r="DA625" s="38"/>
      <c r="DB625" s="38"/>
      <c r="DC625" s="38"/>
      <c r="DD625" s="38"/>
      <c r="DE625" s="38"/>
      <c r="DF625" s="38"/>
      <c r="DG625" s="38"/>
      <c r="DH625" s="38"/>
      <c r="DI625" s="38"/>
      <c r="DJ625" s="38"/>
      <c r="DK625" s="38"/>
      <c r="DL625" s="38"/>
      <c r="DM625" s="38"/>
      <c r="DN625" s="38"/>
      <c r="DO625" s="38"/>
      <c r="DP625" s="38"/>
      <c r="DQ625" s="38"/>
      <c r="DR625" s="38"/>
      <c r="DS625" s="38"/>
      <c r="DT625" s="38"/>
      <c r="DU625" s="38"/>
      <c r="DV625" s="38"/>
      <c r="DW625" s="38"/>
      <c r="DX625" s="38"/>
      <c r="DY625" s="38"/>
      <c r="DZ625" s="38"/>
      <c r="EA625" s="38"/>
      <c r="EB625" s="38"/>
      <c r="EC625" s="127"/>
      <c r="ED625" s="197"/>
      <c r="EE625" s="207"/>
      <c r="EF625" s="206"/>
      <c r="EG625" s="206"/>
      <c r="EH625" s="206"/>
      <c r="EI625" s="206"/>
      <c r="EJ625" s="206"/>
      <c r="EK625" s="206"/>
      <c r="EL625" s="206"/>
      <c r="EM625" s="206"/>
      <c r="EN625" s="206"/>
      <c r="EO625" s="206"/>
      <c r="EP625" s="206"/>
      <c r="EQ625" s="206"/>
      <c r="ER625" s="206"/>
      <c r="ES625" s="206"/>
      <c r="ET625" s="206"/>
      <c r="EU625" s="206"/>
      <c r="EV625" s="206"/>
      <c r="EW625" s="206"/>
      <c r="EX625" s="206"/>
      <c r="EY625" s="206"/>
      <c r="EZ625" s="206"/>
      <c r="FA625" s="206"/>
      <c r="FB625" s="206"/>
      <c r="FC625" s="206"/>
      <c r="FD625" s="206"/>
      <c r="FE625" s="206"/>
      <c r="FF625" s="206"/>
      <c r="FG625" s="206"/>
      <c r="FH625" s="206"/>
      <c r="FI625" s="206"/>
      <c r="FJ625" s="206"/>
      <c r="FK625" s="206"/>
      <c r="FL625" s="206"/>
      <c r="FM625" s="206"/>
      <c r="FN625" s="206"/>
      <c r="FO625" s="206"/>
      <c r="FP625" s="206"/>
      <c r="FQ625" s="206"/>
      <c r="FR625" s="206"/>
      <c r="FS625" s="206"/>
      <c r="FT625" s="206"/>
      <c r="FU625" s="206"/>
      <c r="FV625" s="206"/>
      <c r="FW625" s="206"/>
      <c r="FX625" s="206"/>
      <c r="FY625" s="206"/>
      <c r="FZ625" s="206"/>
      <c r="GA625" s="206"/>
      <c r="GB625" s="206"/>
      <c r="GC625" s="206"/>
      <c r="GD625" s="206"/>
      <c r="GE625" s="206"/>
      <c r="GF625" s="206"/>
      <c r="GG625" s="206"/>
      <c r="GH625" s="206"/>
      <c r="GI625" s="206"/>
      <c r="GJ625" s="206"/>
      <c r="GK625" s="206"/>
      <c r="GL625" s="206"/>
      <c r="GM625" s="206"/>
    </row>
    <row r="626" spans="1:195" s="236" customFormat="1" ht="18.75" customHeight="1" x14ac:dyDescent="0.4">
      <c r="A626" s="58"/>
      <c r="B626" s="127"/>
      <c r="C626" s="272" t="s">
        <v>170</v>
      </c>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127"/>
      <c r="AB626" s="58"/>
      <c r="AC626" s="58"/>
      <c r="AD626" s="58"/>
      <c r="AE626" s="58"/>
      <c r="AF626" s="58"/>
      <c r="AG626" s="58"/>
      <c r="AH626" s="58"/>
      <c r="AI626" s="58"/>
      <c r="AJ626" s="58"/>
      <c r="AK626" s="58"/>
      <c r="AL626" s="58"/>
      <c r="AM626" s="58"/>
      <c r="AN626" s="58"/>
      <c r="AO626" s="58"/>
      <c r="AP626" s="58"/>
      <c r="AQ626" s="58"/>
      <c r="AR626" s="58"/>
      <c r="AS626" s="58"/>
      <c r="AT626" s="58"/>
      <c r="AU626" s="58"/>
      <c r="AV626" s="58"/>
      <c r="AW626" s="58"/>
      <c r="AX626" s="58"/>
      <c r="AY626" s="38"/>
      <c r="AZ626" s="38"/>
      <c r="BA626" s="38"/>
      <c r="BB626" s="38"/>
      <c r="BC626" s="38"/>
      <c r="BD626" s="38"/>
      <c r="BE626" s="371" t="s">
        <v>272</v>
      </c>
      <c r="BF626" s="372"/>
      <c r="BG626" s="372"/>
      <c r="BH626" s="372"/>
      <c r="BI626" s="372"/>
      <c r="BJ626" s="372"/>
      <c r="BK626" s="372"/>
      <c r="BL626" s="373"/>
      <c r="BM626" s="38"/>
      <c r="BN626" s="38"/>
      <c r="BO626" s="58"/>
      <c r="BP626" s="127"/>
      <c r="BQ626" s="272" t="s">
        <v>170</v>
      </c>
      <c r="BR626" s="58"/>
      <c r="BS626" s="58"/>
      <c r="BT626" s="58"/>
      <c r="BU626" s="58"/>
      <c r="BV626" s="58"/>
      <c r="BW626" s="58"/>
      <c r="BX626" s="58"/>
      <c r="BY626" s="58"/>
      <c r="BZ626" s="58"/>
      <c r="CA626" s="58"/>
      <c r="CB626" s="58"/>
      <c r="CC626" s="58"/>
      <c r="CD626" s="58"/>
      <c r="CE626" s="58"/>
      <c r="CF626" s="58"/>
      <c r="CG626" s="58"/>
      <c r="CH626" s="58"/>
      <c r="CI626" s="58"/>
      <c r="CJ626" s="58"/>
      <c r="CK626" s="58"/>
      <c r="CL626" s="58"/>
      <c r="CM626" s="58"/>
      <c r="CN626" s="58"/>
      <c r="CO626" s="127"/>
      <c r="CP626" s="58"/>
      <c r="CQ626" s="58"/>
      <c r="CR626" s="58"/>
      <c r="CS626" s="58"/>
      <c r="CT626" s="58"/>
      <c r="CU626" s="58"/>
      <c r="CV626" s="58"/>
      <c r="CW626" s="58"/>
      <c r="CX626" s="58"/>
      <c r="CY626" s="58"/>
      <c r="CZ626" s="58"/>
      <c r="DA626" s="58"/>
      <c r="DB626" s="58"/>
      <c r="DC626" s="58"/>
      <c r="DD626" s="58"/>
      <c r="DE626" s="58"/>
      <c r="DF626" s="58"/>
      <c r="DG626" s="58"/>
      <c r="DH626" s="58"/>
      <c r="DI626" s="58"/>
      <c r="DJ626" s="58"/>
      <c r="DK626" s="58"/>
      <c r="DL626" s="58"/>
      <c r="DM626" s="38"/>
      <c r="DN626" s="38"/>
      <c r="DO626" s="38"/>
      <c r="DP626" s="38"/>
      <c r="DQ626" s="38"/>
      <c r="DR626" s="38"/>
      <c r="DS626" s="371" t="s">
        <v>213</v>
      </c>
      <c r="DT626" s="372"/>
      <c r="DU626" s="372"/>
      <c r="DV626" s="372"/>
      <c r="DW626" s="372"/>
      <c r="DX626" s="372"/>
      <c r="DY626" s="372"/>
      <c r="DZ626" s="373"/>
      <c r="EA626" s="38"/>
      <c r="EB626" s="38"/>
      <c r="EC626" s="127"/>
      <c r="ED626" s="197"/>
      <c r="EE626" s="207"/>
      <c r="EF626" s="206"/>
      <c r="EG626" s="206"/>
      <c r="EH626" s="206"/>
      <c r="EI626" s="206"/>
      <c r="EJ626" s="206"/>
      <c r="EK626" s="206"/>
      <c r="EL626" s="206"/>
      <c r="EM626" s="206"/>
      <c r="EN626" s="206"/>
      <c r="EO626" s="206"/>
      <c r="EP626" s="206"/>
      <c r="EQ626" s="206"/>
      <c r="ER626" s="206"/>
      <c r="ES626" s="206"/>
      <c r="ET626" s="206"/>
      <c r="EU626" s="206"/>
      <c r="EV626" s="206"/>
      <c r="EW626" s="206"/>
      <c r="EX626" s="206"/>
      <c r="EY626" s="206"/>
      <c r="EZ626" s="206"/>
      <c r="FA626" s="206"/>
      <c r="FB626" s="206"/>
      <c r="FC626" s="206"/>
      <c r="FD626" s="206"/>
      <c r="FE626" s="206"/>
      <c r="FF626" s="206"/>
      <c r="FG626" s="206"/>
      <c r="FH626" s="206"/>
      <c r="FI626" s="206"/>
      <c r="FJ626" s="206"/>
      <c r="FK626" s="206"/>
      <c r="FL626" s="206"/>
      <c r="FM626" s="206"/>
      <c r="FN626" s="206"/>
      <c r="FO626" s="206"/>
      <c r="FP626" s="206"/>
      <c r="FQ626" s="206"/>
      <c r="FR626" s="206"/>
      <c r="FS626" s="206"/>
      <c r="FT626" s="206"/>
      <c r="FU626" s="206"/>
      <c r="FV626" s="206"/>
      <c r="FW626" s="206"/>
      <c r="FX626" s="206"/>
      <c r="FY626" s="206"/>
      <c r="FZ626" s="206"/>
      <c r="GA626" s="206"/>
      <c r="GB626" s="206"/>
      <c r="GC626" s="206"/>
      <c r="GD626" s="206"/>
      <c r="GE626" s="206"/>
      <c r="GF626" s="206"/>
      <c r="GG626" s="206"/>
      <c r="GH626" s="206"/>
      <c r="GI626" s="206"/>
      <c r="GJ626" s="206"/>
      <c r="GK626" s="206"/>
      <c r="GL626" s="206"/>
      <c r="GM626" s="206"/>
    </row>
    <row r="627" spans="1:195" s="236" customFormat="1" ht="18.75" customHeight="1" x14ac:dyDescent="0.4">
      <c r="A627" s="58"/>
      <c r="B627" s="58"/>
      <c r="C627" s="92"/>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c r="AB627" s="92"/>
      <c r="AC627" s="58"/>
      <c r="AD627" s="58"/>
      <c r="AE627" s="58"/>
      <c r="AF627" s="58"/>
      <c r="AG627" s="58"/>
      <c r="AH627" s="58"/>
      <c r="AI627" s="58"/>
      <c r="AJ627" s="58"/>
      <c r="AK627" s="58"/>
      <c r="AL627" s="58"/>
      <c r="AM627" s="58"/>
      <c r="AN627" s="58"/>
      <c r="AO627" s="58"/>
      <c r="AP627" s="58"/>
      <c r="AQ627" s="58"/>
      <c r="AR627" s="58"/>
      <c r="AS627" s="58"/>
      <c r="AT627" s="58"/>
      <c r="AU627" s="58"/>
      <c r="AV627" s="58"/>
      <c r="AW627" s="58"/>
      <c r="AX627" s="58"/>
      <c r="AY627" s="38"/>
      <c r="AZ627" s="38"/>
      <c r="BA627" s="38"/>
      <c r="BB627" s="38"/>
      <c r="BC627" s="38"/>
      <c r="BD627" s="38"/>
      <c r="BE627" s="374"/>
      <c r="BF627" s="375"/>
      <c r="BG627" s="375"/>
      <c r="BH627" s="375"/>
      <c r="BI627" s="375"/>
      <c r="BJ627" s="375"/>
      <c r="BK627" s="375"/>
      <c r="BL627" s="376"/>
      <c r="BM627" s="38"/>
      <c r="BN627" s="38"/>
      <c r="BO627" s="58"/>
      <c r="BP627" s="58"/>
      <c r="BQ627" s="92"/>
      <c r="BR627" s="58"/>
      <c r="BS627" s="58"/>
      <c r="BT627" s="58"/>
      <c r="BU627" s="58"/>
      <c r="BV627" s="58"/>
      <c r="BW627" s="58"/>
      <c r="BX627" s="58"/>
      <c r="BY627" s="58"/>
      <c r="BZ627" s="58"/>
      <c r="CA627" s="58"/>
      <c r="CB627" s="58"/>
      <c r="CC627" s="58"/>
      <c r="CD627" s="58"/>
      <c r="CE627" s="58"/>
      <c r="CF627" s="58"/>
      <c r="CG627" s="58"/>
      <c r="CH627" s="58"/>
      <c r="CI627" s="58"/>
      <c r="CJ627" s="58"/>
      <c r="CK627" s="58"/>
      <c r="CL627" s="58"/>
      <c r="CM627" s="58"/>
      <c r="CN627" s="58"/>
      <c r="CO627" s="58"/>
      <c r="CP627" s="92"/>
      <c r="CQ627" s="58"/>
      <c r="CR627" s="58"/>
      <c r="CS627" s="58"/>
      <c r="CT627" s="58"/>
      <c r="CU627" s="58"/>
      <c r="CV627" s="58"/>
      <c r="CW627" s="58"/>
      <c r="CX627" s="58"/>
      <c r="CY627" s="58"/>
      <c r="CZ627" s="58"/>
      <c r="DA627" s="58"/>
      <c r="DB627" s="58"/>
      <c r="DC627" s="58"/>
      <c r="DD627" s="58"/>
      <c r="DE627" s="58"/>
      <c r="DF627" s="58"/>
      <c r="DG627" s="58"/>
      <c r="DH627" s="58"/>
      <c r="DI627" s="58"/>
      <c r="DJ627" s="58"/>
      <c r="DK627" s="58"/>
      <c r="DL627" s="58"/>
      <c r="DM627" s="38"/>
      <c r="DN627" s="38"/>
      <c r="DO627" s="38"/>
      <c r="DP627" s="38"/>
      <c r="DQ627" s="38"/>
      <c r="DR627" s="38"/>
      <c r="DS627" s="374"/>
      <c r="DT627" s="375"/>
      <c r="DU627" s="375"/>
      <c r="DV627" s="375"/>
      <c r="DW627" s="375"/>
      <c r="DX627" s="375"/>
      <c r="DY627" s="375"/>
      <c r="DZ627" s="376"/>
      <c r="EA627" s="38"/>
      <c r="EB627" s="38"/>
      <c r="EC627" s="127"/>
      <c r="ED627" s="197"/>
      <c r="EE627" s="207"/>
      <c r="EF627" s="206"/>
      <c r="EG627" s="206"/>
      <c r="EH627" s="206"/>
      <c r="EI627" s="206"/>
      <c r="EJ627" s="206"/>
      <c r="EK627" s="206"/>
      <c r="EL627" s="206"/>
      <c r="EM627" s="206"/>
      <c r="EN627" s="206"/>
      <c r="EO627" s="206"/>
      <c r="EP627" s="206"/>
      <c r="EQ627" s="206"/>
      <c r="ER627" s="206"/>
      <c r="ES627" s="206"/>
      <c r="ET627" s="206"/>
      <c r="EU627" s="206"/>
      <c r="EV627" s="206"/>
      <c r="EW627" s="206"/>
      <c r="EX627" s="206"/>
      <c r="EY627" s="206"/>
      <c r="EZ627" s="206"/>
      <c r="FA627" s="206"/>
      <c r="FB627" s="206"/>
      <c r="FC627" s="206"/>
      <c r="FD627" s="206"/>
      <c r="FE627" s="206"/>
      <c r="FF627" s="206"/>
      <c r="FG627" s="206"/>
      <c r="FH627" s="206"/>
      <c r="FI627" s="206"/>
      <c r="FJ627" s="206"/>
      <c r="FK627" s="206"/>
      <c r="FL627" s="206"/>
      <c r="FM627" s="206"/>
      <c r="FN627" s="206"/>
      <c r="FO627" s="206"/>
      <c r="FP627" s="206"/>
      <c r="FQ627" s="206"/>
      <c r="FR627" s="206"/>
      <c r="FS627" s="206"/>
      <c r="FT627" s="206"/>
      <c r="FU627" s="206"/>
      <c r="FV627" s="206"/>
      <c r="FW627" s="206"/>
      <c r="FX627" s="206"/>
      <c r="FY627" s="206"/>
      <c r="FZ627" s="206"/>
      <c r="GA627" s="206"/>
      <c r="GB627" s="206"/>
      <c r="GC627" s="206"/>
      <c r="GD627" s="206"/>
      <c r="GE627" s="206"/>
      <c r="GF627" s="206"/>
      <c r="GG627" s="206"/>
      <c r="GH627" s="206"/>
      <c r="GI627" s="206"/>
      <c r="GJ627" s="206"/>
      <c r="GK627" s="206"/>
      <c r="GL627" s="206"/>
      <c r="GM627" s="206"/>
    </row>
    <row r="628" spans="1:195" s="236" customFormat="1" ht="18.75" customHeight="1" x14ac:dyDescent="0.4">
      <c r="A628" s="58"/>
      <c r="B628" s="38"/>
      <c r="C628" s="59" t="s">
        <v>70</v>
      </c>
      <c r="D628" s="58"/>
      <c r="E628" s="58"/>
      <c r="F628" s="58"/>
      <c r="G628" s="58"/>
      <c r="H628" s="58"/>
      <c r="I628" s="58"/>
      <c r="J628" s="58"/>
      <c r="K628" s="58"/>
      <c r="L628" s="58"/>
      <c r="M628" s="58"/>
      <c r="N628" s="58"/>
      <c r="O628" s="58"/>
      <c r="P628" s="58"/>
      <c r="Q628" s="58"/>
      <c r="R628" s="58"/>
      <c r="S628" s="58"/>
      <c r="T628" s="58"/>
      <c r="U628" s="58"/>
      <c r="V628" s="58"/>
      <c r="W628" s="58"/>
      <c r="X628" s="58"/>
      <c r="Y628" s="58"/>
      <c r="Z628" s="58"/>
      <c r="AA628" s="92"/>
      <c r="AB628" s="58"/>
      <c r="AC628" s="58"/>
      <c r="AD628" s="58"/>
      <c r="AE628" s="58"/>
      <c r="AF628" s="58"/>
      <c r="AG628" s="58"/>
      <c r="AH628" s="58"/>
      <c r="AI628" s="58"/>
      <c r="AJ628" s="58"/>
      <c r="AK628" s="58"/>
      <c r="AL628" s="58"/>
      <c r="AM628" s="58"/>
      <c r="AN628" s="58"/>
      <c r="AO628" s="58"/>
      <c r="AP628" s="58"/>
      <c r="AQ628" s="58"/>
      <c r="AR628" s="58"/>
      <c r="AS628" s="58"/>
      <c r="AT628" s="58"/>
      <c r="AU628" s="58"/>
      <c r="AV628" s="58"/>
      <c r="AW628" s="58"/>
      <c r="AX628" s="58"/>
      <c r="AY628" s="38"/>
      <c r="AZ628" s="38"/>
      <c r="BA628" s="38"/>
      <c r="BB628" s="38"/>
      <c r="BC628" s="38"/>
      <c r="BD628" s="38"/>
      <c r="BE628" s="38"/>
      <c r="BF628" s="38"/>
      <c r="BG628" s="38"/>
      <c r="BH628" s="38"/>
      <c r="BI628" s="38"/>
      <c r="BJ628" s="38"/>
      <c r="BK628" s="38"/>
      <c r="BL628" s="38"/>
      <c r="BM628" s="38"/>
      <c r="BN628" s="38"/>
      <c r="BO628" s="58"/>
      <c r="BP628" s="38"/>
      <c r="BQ628" s="59" t="s">
        <v>70</v>
      </c>
      <c r="BR628" s="58"/>
      <c r="BS628" s="58"/>
      <c r="BT628" s="58"/>
      <c r="BU628" s="58"/>
      <c r="BV628" s="58"/>
      <c r="BW628" s="58"/>
      <c r="BX628" s="58"/>
      <c r="BY628" s="58"/>
      <c r="BZ628" s="58"/>
      <c r="CA628" s="58"/>
      <c r="CB628" s="58"/>
      <c r="CC628" s="58"/>
      <c r="CD628" s="58"/>
      <c r="CE628" s="58"/>
      <c r="CF628" s="58"/>
      <c r="CG628" s="58"/>
      <c r="CH628" s="58"/>
      <c r="CI628" s="58"/>
      <c r="CJ628" s="58"/>
      <c r="CK628" s="58"/>
      <c r="CL628" s="58"/>
      <c r="CM628" s="58"/>
      <c r="CN628" s="58"/>
      <c r="CO628" s="92"/>
      <c r="CP628" s="58"/>
      <c r="CQ628" s="58"/>
      <c r="CR628" s="58"/>
      <c r="CS628" s="58"/>
      <c r="CT628" s="58"/>
      <c r="CU628" s="58"/>
      <c r="CV628" s="58"/>
      <c r="CW628" s="58"/>
      <c r="CX628" s="58"/>
      <c r="CY628" s="58"/>
      <c r="CZ628" s="58"/>
      <c r="DA628" s="58"/>
      <c r="DB628" s="58"/>
      <c r="DC628" s="58"/>
      <c r="DD628" s="58"/>
      <c r="DE628" s="58"/>
      <c r="DF628" s="58"/>
      <c r="DG628" s="58"/>
      <c r="DH628" s="58"/>
      <c r="DI628" s="58"/>
      <c r="DJ628" s="58"/>
      <c r="DK628" s="58"/>
      <c r="DL628" s="58"/>
      <c r="DM628" s="38"/>
      <c r="DN628" s="38"/>
      <c r="DO628" s="38"/>
      <c r="DP628" s="38"/>
      <c r="DQ628" s="38"/>
      <c r="DR628" s="38"/>
      <c r="DS628" s="38"/>
      <c r="DT628" s="38"/>
      <c r="DU628" s="38"/>
      <c r="DV628" s="38"/>
      <c r="DW628" s="38"/>
      <c r="DX628" s="38"/>
      <c r="DY628" s="38"/>
      <c r="DZ628" s="38"/>
      <c r="EA628" s="38"/>
      <c r="EB628" s="38"/>
      <c r="EC628" s="127"/>
      <c r="ED628" s="197"/>
      <c r="EE628" s="207"/>
      <c r="EF628" s="206"/>
      <c r="EG628" s="206"/>
      <c r="EH628" s="206"/>
      <c r="EI628" s="206"/>
      <c r="EJ628" s="206"/>
      <c r="EK628" s="206"/>
      <c r="EL628" s="206"/>
      <c r="EM628" s="206"/>
      <c r="EN628" s="206"/>
      <c r="EO628" s="206"/>
      <c r="EP628" s="206"/>
      <c r="EQ628" s="206"/>
      <c r="ER628" s="206"/>
      <c r="ES628" s="206"/>
      <c r="ET628" s="206"/>
      <c r="EU628" s="206"/>
      <c r="EV628" s="206"/>
      <c r="EW628" s="206"/>
      <c r="EX628" s="206"/>
      <c r="EY628" s="206"/>
      <c r="EZ628" s="206"/>
      <c r="FA628" s="206"/>
      <c r="FB628" s="206"/>
      <c r="FC628" s="206"/>
      <c r="FD628" s="206"/>
      <c r="FE628" s="206"/>
      <c r="FF628" s="206"/>
      <c r="FG628" s="206"/>
      <c r="FH628" s="206"/>
      <c r="FI628" s="206"/>
      <c r="FJ628" s="206"/>
      <c r="FK628" s="206"/>
      <c r="FL628" s="206"/>
      <c r="FM628" s="206"/>
      <c r="FN628" s="206"/>
      <c r="FO628" s="206"/>
      <c r="FP628" s="206"/>
      <c r="FQ628" s="206"/>
      <c r="FR628" s="206"/>
      <c r="FS628" s="206"/>
      <c r="FT628" s="206"/>
      <c r="FU628" s="206"/>
      <c r="FV628" s="206"/>
      <c r="FW628" s="206"/>
      <c r="FX628" s="206"/>
      <c r="FY628" s="206"/>
      <c r="FZ628" s="206"/>
      <c r="GA628" s="206"/>
      <c r="GB628" s="206"/>
      <c r="GC628" s="206"/>
      <c r="GD628" s="206"/>
      <c r="GE628" s="206"/>
      <c r="GF628" s="206"/>
      <c r="GG628" s="206"/>
      <c r="GH628" s="206"/>
      <c r="GI628" s="206"/>
      <c r="GJ628" s="206"/>
      <c r="GK628" s="206"/>
      <c r="GL628" s="206"/>
      <c r="GM628" s="206"/>
    </row>
    <row r="629" spans="1:195" ht="18.75" customHeight="1" x14ac:dyDescent="0.4">
      <c r="A629" s="58"/>
      <c r="B629" s="59"/>
      <c r="C629" s="58"/>
      <c r="D629" s="58"/>
      <c r="E629" s="58"/>
      <c r="F629" s="58"/>
      <c r="G629" s="58"/>
      <c r="H629" s="58"/>
      <c r="I629" s="58"/>
      <c r="J629" s="58"/>
      <c r="K629" s="58"/>
      <c r="L629" s="58"/>
      <c r="M629" s="58"/>
      <c r="N629" s="58"/>
      <c r="O629" s="58"/>
      <c r="P629" s="58"/>
      <c r="Q629" s="58"/>
      <c r="R629" s="58"/>
      <c r="S629" s="58"/>
      <c r="T629" s="58"/>
      <c r="U629" s="58"/>
      <c r="V629" s="273"/>
      <c r="W629" s="273"/>
      <c r="X629" s="273"/>
      <c r="Y629" s="58"/>
      <c r="Z629" s="58"/>
      <c r="AA629" s="58"/>
      <c r="AB629" s="58"/>
      <c r="AC629" s="58"/>
      <c r="AD629" s="58"/>
      <c r="AE629" s="58"/>
      <c r="AF629" s="58"/>
      <c r="AG629" s="58"/>
      <c r="AH629" s="58"/>
      <c r="AI629" s="58"/>
      <c r="AJ629" s="58"/>
      <c r="AK629" s="58"/>
      <c r="AL629" s="58"/>
      <c r="AM629" s="58"/>
      <c r="AN629" s="58"/>
      <c r="AO629" s="58"/>
      <c r="AP629" s="58"/>
      <c r="AQ629" s="58"/>
      <c r="AR629" s="58"/>
      <c r="AS629" s="58"/>
      <c r="AT629" s="59"/>
      <c r="AU629" s="58"/>
      <c r="AV629" s="58"/>
      <c r="AW629" s="58"/>
      <c r="AX629" s="58"/>
      <c r="AY629" s="58"/>
      <c r="AZ629" s="58"/>
      <c r="BA629" s="58"/>
      <c r="BB629" s="58"/>
      <c r="BC629" s="58"/>
      <c r="BD629" s="58"/>
      <c r="BE629" s="58"/>
      <c r="BF629" s="58"/>
      <c r="BG629" s="58"/>
      <c r="BH629" s="58"/>
      <c r="BI629" s="58"/>
      <c r="BJ629" s="58"/>
      <c r="BK629" s="58"/>
      <c r="BL629" s="58"/>
      <c r="BM629" s="58"/>
      <c r="BN629" s="58"/>
      <c r="BO629" s="58"/>
      <c r="BP629" s="59"/>
      <c r="BQ629" s="58"/>
      <c r="BR629" s="58"/>
      <c r="BS629" s="58"/>
      <c r="BT629" s="58"/>
      <c r="BU629" s="58"/>
      <c r="BV629" s="58"/>
      <c r="BW629" s="58"/>
      <c r="BX629" s="58"/>
      <c r="BY629" s="58"/>
      <c r="BZ629" s="58"/>
      <c r="CA629" s="58"/>
      <c r="CB629" s="58"/>
      <c r="CC629" s="58"/>
      <c r="CD629" s="58"/>
      <c r="CE629" s="58"/>
      <c r="CF629" s="58"/>
      <c r="CG629" s="58"/>
      <c r="CH629" s="58"/>
      <c r="CI629" s="58"/>
      <c r="CM629" s="463" t="s">
        <v>437</v>
      </c>
      <c r="CN629" s="464"/>
      <c r="CO629" s="464"/>
      <c r="CP629" s="464"/>
      <c r="CQ629" s="464"/>
      <c r="CR629" s="464"/>
      <c r="CS629" s="464"/>
      <c r="CT629" s="464"/>
      <c r="CU629" s="464"/>
      <c r="CV629" s="464"/>
      <c r="CW629" s="464"/>
      <c r="CX629" s="464"/>
      <c r="CY629" s="464"/>
      <c r="CZ629" s="464"/>
      <c r="DA629" s="465"/>
      <c r="DB629" s="58"/>
      <c r="DC629" s="58"/>
      <c r="DD629" s="58"/>
      <c r="DE629" s="58"/>
      <c r="DF629" s="58"/>
      <c r="DG629" s="58"/>
      <c r="DH629" s="59"/>
      <c r="DI629" s="58"/>
      <c r="DJ629" s="58"/>
      <c r="DK629" s="58"/>
      <c r="DL629" s="58"/>
      <c r="DM629" s="58"/>
      <c r="DN629" s="58"/>
      <c r="DO629" s="58"/>
      <c r="DP629" s="58"/>
      <c r="DQ629" s="58"/>
      <c r="DR629" s="58"/>
      <c r="DS629" s="58"/>
      <c r="DT629" s="58"/>
      <c r="DU629" s="58"/>
      <c r="DV629" s="58"/>
      <c r="DW629" s="58"/>
      <c r="DX629" s="58"/>
      <c r="DY629" s="58"/>
      <c r="DZ629" s="58"/>
      <c r="EA629" s="58"/>
      <c r="EB629" s="58"/>
    </row>
    <row r="630" spans="1:195" ht="18.75" customHeight="1" x14ac:dyDescent="0.4">
      <c r="A630" s="58"/>
      <c r="B630" s="58"/>
      <c r="C630" s="58"/>
      <c r="D630" s="58"/>
      <c r="E630" s="58"/>
      <c r="F630" s="58"/>
      <c r="G630" s="58"/>
      <c r="H630" s="58"/>
      <c r="I630" s="58"/>
      <c r="J630" s="58"/>
      <c r="K630" s="58"/>
      <c r="L630" s="58"/>
      <c r="M630" s="58"/>
      <c r="N630" s="58"/>
      <c r="O630" s="58"/>
      <c r="P630" s="58"/>
      <c r="Q630" s="58"/>
      <c r="R630" s="58"/>
      <c r="S630" s="58"/>
      <c r="T630" s="58"/>
      <c r="U630" s="58"/>
      <c r="V630" s="273"/>
      <c r="W630" s="273"/>
      <c r="X630" s="273"/>
      <c r="Y630" s="58"/>
      <c r="Z630" s="58"/>
      <c r="AA630" s="58"/>
      <c r="AB630" s="58"/>
      <c r="AC630" s="58"/>
      <c r="AD630" s="58"/>
      <c r="AE630" s="58"/>
      <c r="AF630" s="58"/>
      <c r="AG630" s="58"/>
      <c r="AH630" s="58"/>
      <c r="AI630" s="58"/>
      <c r="AJ630" s="58"/>
      <c r="AK630" s="58"/>
      <c r="AL630" s="58"/>
      <c r="AM630" s="58"/>
      <c r="AN630" s="58"/>
      <c r="AO630" s="58"/>
      <c r="AP630" s="58"/>
      <c r="AQ630" s="58"/>
      <c r="AR630" s="58"/>
      <c r="AS630" s="58"/>
      <c r="AT630" s="58"/>
      <c r="AU630" s="58"/>
      <c r="AV630" s="58"/>
      <c r="AW630" s="58"/>
      <c r="AX630" s="58"/>
      <c r="AY630" s="58"/>
      <c r="AZ630" s="58"/>
      <c r="BA630" s="58"/>
      <c r="BB630" s="58"/>
      <c r="BC630" s="58"/>
      <c r="BD630" s="58"/>
      <c r="BE630" s="58"/>
      <c r="BF630" s="58"/>
      <c r="BG630" s="58"/>
      <c r="BH630" s="58"/>
      <c r="BI630" s="58"/>
      <c r="BJ630" s="58"/>
      <c r="BK630" s="58"/>
      <c r="BL630" s="58"/>
      <c r="BM630" s="58"/>
      <c r="BN630" s="58"/>
      <c r="BO630" s="58"/>
      <c r="BP630" s="58"/>
      <c r="BQ630" s="58"/>
      <c r="BR630" s="58"/>
      <c r="BS630" s="58"/>
      <c r="BT630" s="58"/>
      <c r="BU630" s="58"/>
      <c r="BV630" s="58"/>
      <c r="BW630" s="58"/>
      <c r="BX630" s="58"/>
      <c r="BY630" s="58"/>
      <c r="BZ630" s="58"/>
      <c r="CA630" s="58"/>
      <c r="CB630" s="58"/>
      <c r="CC630" s="58"/>
      <c r="CD630" s="58"/>
      <c r="CE630" s="58"/>
      <c r="CF630" s="58"/>
      <c r="CG630" s="58"/>
      <c r="CH630" s="58"/>
      <c r="CI630" s="58"/>
      <c r="CM630" s="466"/>
      <c r="CN630" s="467"/>
      <c r="CO630" s="467"/>
      <c r="CP630" s="467"/>
      <c r="CQ630" s="467"/>
      <c r="CR630" s="467"/>
      <c r="CS630" s="467"/>
      <c r="CT630" s="467"/>
      <c r="CU630" s="467"/>
      <c r="CV630" s="467"/>
      <c r="CW630" s="467"/>
      <c r="CX630" s="467"/>
      <c r="CY630" s="467"/>
      <c r="CZ630" s="467"/>
      <c r="DA630" s="468"/>
      <c r="DB630" s="58"/>
      <c r="DC630" s="58"/>
      <c r="DD630" s="58"/>
      <c r="DE630" s="58"/>
      <c r="DF630" s="58"/>
      <c r="DG630" s="58"/>
      <c r="DH630" s="58"/>
      <c r="DI630" s="58"/>
      <c r="DJ630" s="58"/>
      <c r="DK630" s="58"/>
      <c r="DL630" s="58"/>
      <c r="DM630" s="58"/>
      <c r="DN630" s="58"/>
      <c r="DO630" s="58"/>
      <c r="DP630" s="58"/>
      <c r="DQ630" s="58"/>
      <c r="DR630" s="58"/>
      <c r="DS630" s="58"/>
      <c r="DT630" s="58"/>
      <c r="DU630" s="58"/>
      <c r="DV630" s="58"/>
      <c r="DW630" s="58"/>
      <c r="DX630" s="58"/>
      <c r="DY630" s="58"/>
      <c r="DZ630" s="58"/>
      <c r="EA630" s="58"/>
      <c r="EB630" s="58"/>
    </row>
    <row r="631" spans="1:195" ht="18.75" customHeight="1" x14ac:dyDescent="0.4">
      <c r="A631" s="58"/>
      <c r="B631" s="58"/>
      <c r="C631" s="58"/>
      <c r="D631" s="58"/>
      <c r="E631" s="58"/>
      <c r="F631" s="58"/>
      <c r="G631" s="58"/>
      <c r="H631" s="58"/>
      <c r="I631" s="58"/>
      <c r="J631" s="58"/>
      <c r="K631" s="58"/>
      <c r="L631" s="58"/>
      <c r="M631" s="58"/>
      <c r="N631" s="58"/>
      <c r="O631" s="58"/>
      <c r="P631" s="58"/>
      <c r="Q631" s="58"/>
      <c r="R631" s="58"/>
      <c r="S631" s="58"/>
      <c r="T631" s="58"/>
      <c r="U631" s="58"/>
      <c r="V631" s="273"/>
      <c r="W631" s="273"/>
      <c r="X631" s="273"/>
      <c r="Y631" s="58"/>
      <c r="Z631" s="58"/>
      <c r="AA631" s="58"/>
      <c r="AB631" s="58"/>
      <c r="AC631" s="58"/>
      <c r="AD631" s="58"/>
      <c r="AE631" s="58"/>
      <c r="AF631" s="58"/>
      <c r="AG631" s="58"/>
      <c r="AH631" s="58"/>
      <c r="AI631" s="58"/>
      <c r="AJ631" s="58"/>
      <c r="AK631" s="58"/>
      <c r="AL631" s="58"/>
      <c r="AM631" s="58"/>
      <c r="AN631" s="58"/>
      <c r="AO631" s="58"/>
      <c r="AP631" s="58"/>
      <c r="AQ631" s="58"/>
      <c r="AR631" s="58"/>
      <c r="AS631" s="58"/>
      <c r="AT631" s="58"/>
      <c r="AU631" s="58"/>
      <c r="AV631" s="58"/>
      <c r="AW631" s="58"/>
      <c r="AX631" s="58"/>
      <c r="AY631" s="58"/>
      <c r="AZ631" s="58"/>
      <c r="BA631" s="58"/>
      <c r="BB631" s="58"/>
      <c r="BC631" s="58"/>
      <c r="BD631" s="58"/>
      <c r="BE631" s="58"/>
      <c r="BF631" s="58"/>
      <c r="BG631" s="58"/>
      <c r="BH631" s="58"/>
      <c r="BI631" s="58"/>
      <c r="BJ631" s="58"/>
      <c r="BK631" s="58"/>
      <c r="BL631" s="58"/>
      <c r="BM631" s="58"/>
      <c r="BN631" s="58"/>
      <c r="BO631" s="58"/>
      <c r="BP631" s="58"/>
      <c r="BQ631" s="58"/>
      <c r="BR631" s="58"/>
      <c r="BS631" s="58"/>
      <c r="BT631" s="58"/>
      <c r="BU631" s="58"/>
      <c r="BV631" s="58"/>
      <c r="BW631" s="58"/>
      <c r="BX631" s="58"/>
      <c r="BY631" s="58"/>
      <c r="BZ631" s="58"/>
      <c r="CA631" s="58"/>
      <c r="CB631" s="58"/>
      <c r="CC631" s="58"/>
      <c r="CD631" s="58"/>
      <c r="CE631" s="58"/>
      <c r="CF631" s="58"/>
      <c r="CG631" s="58"/>
      <c r="CH631" s="58"/>
      <c r="CI631" s="58"/>
      <c r="CM631" s="418" t="s">
        <v>129</v>
      </c>
      <c r="CN631" s="419"/>
      <c r="CO631" s="419"/>
      <c r="CP631" s="419"/>
      <c r="CQ631" s="419"/>
      <c r="CR631" s="419"/>
      <c r="CS631" s="419"/>
      <c r="CT631" s="419"/>
      <c r="CU631" s="419"/>
      <c r="CV631" s="419"/>
      <c r="CW631" s="419"/>
      <c r="CX631" s="419"/>
      <c r="CY631" s="419"/>
      <c r="CZ631" s="419"/>
      <c r="DA631" s="420"/>
      <c r="DB631" s="58"/>
      <c r="DC631" s="58"/>
      <c r="DD631" s="58"/>
      <c r="DE631" s="58"/>
      <c r="DF631" s="58"/>
      <c r="DG631" s="58"/>
      <c r="DH631" s="58"/>
      <c r="DI631" s="58"/>
      <c r="DJ631" s="58"/>
      <c r="DK631" s="58"/>
      <c r="DL631" s="58"/>
      <c r="DM631" s="58"/>
      <c r="DN631" s="58"/>
      <c r="DO631" s="58"/>
      <c r="DP631" s="58"/>
      <c r="DQ631" s="58"/>
      <c r="DR631" s="58"/>
      <c r="DS631" s="58"/>
      <c r="DT631" s="58"/>
      <c r="DU631" s="58"/>
      <c r="DV631" s="58"/>
      <c r="DW631" s="58"/>
      <c r="DX631" s="58"/>
      <c r="DY631" s="58"/>
      <c r="DZ631" s="58"/>
      <c r="EA631" s="58"/>
      <c r="EB631" s="58"/>
    </row>
    <row r="632" spans="1:195" ht="18.75" customHeight="1" x14ac:dyDescent="0.4">
      <c r="A632" s="58"/>
      <c r="B632" s="58"/>
      <c r="C632" s="58"/>
      <c r="D632" s="58"/>
      <c r="E632" s="58"/>
      <c r="F632" s="58"/>
      <c r="G632" s="58"/>
      <c r="H632" s="58"/>
      <c r="I632" s="58"/>
      <c r="J632" s="58"/>
      <c r="K632" s="58"/>
      <c r="L632" s="58"/>
      <c r="M632" s="58"/>
      <c r="N632" s="58"/>
      <c r="O632" s="58"/>
      <c r="P632" s="58"/>
      <c r="Q632" s="58"/>
      <c r="R632" s="58"/>
      <c r="S632" s="58"/>
      <c r="T632" s="58"/>
      <c r="U632" s="58"/>
      <c r="V632" s="273"/>
      <c r="W632" s="273"/>
      <c r="X632" s="273"/>
      <c r="Y632" s="58"/>
      <c r="Z632" s="58"/>
      <c r="AA632" s="58"/>
      <c r="AB632" s="58"/>
      <c r="AC632" s="58"/>
      <c r="AD632" s="58"/>
      <c r="AE632" s="58"/>
      <c r="AF632" s="58"/>
      <c r="AG632" s="58"/>
      <c r="AH632" s="58"/>
      <c r="AI632" s="58"/>
      <c r="AJ632" s="58"/>
      <c r="AK632" s="58"/>
      <c r="AL632" s="58"/>
      <c r="AM632" s="58"/>
      <c r="AN632" s="58"/>
      <c r="AO632" s="58"/>
      <c r="AP632" s="58"/>
      <c r="AQ632" s="58"/>
      <c r="AR632" s="58"/>
      <c r="AS632" s="58"/>
      <c r="AT632" s="58"/>
      <c r="AU632" s="58"/>
      <c r="AV632" s="58"/>
      <c r="AW632" s="58"/>
      <c r="AX632" s="58"/>
      <c r="AY632" s="58"/>
      <c r="AZ632" s="58"/>
      <c r="BA632" s="58"/>
      <c r="BB632" s="58"/>
      <c r="BC632" s="58"/>
      <c r="BD632" s="58"/>
      <c r="BE632" s="58"/>
      <c r="BF632" s="58"/>
      <c r="BG632" s="58"/>
      <c r="BH632" s="58"/>
      <c r="BI632" s="58"/>
      <c r="BJ632" s="58"/>
      <c r="BK632" s="58"/>
      <c r="BL632" s="58"/>
      <c r="BM632" s="58"/>
      <c r="BN632" s="58"/>
      <c r="BO632" s="58"/>
      <c r="BP632" s="58"/>
      <c r="BQ632" s="58"/>
      <c r="BR632" s="58"/>
      <c r="BS632" s="58"/>
      <c r="BT632" s="58"/>
      <c r="BU632" s="58"/>
      <c r="BV632" s="58"/>
      <c r="BW632" s="58"/>
      <c r="BX632" s="58"/>
      <c r="BY632" s="58"/>
      <c r="BZ632" s="58"/>
      <c r="CA632" s="58"/>
      <c r="CB632" s="58"/>
      <c r="CC632" s="58"/>
      <c r="CD632" s="58"/>
      <c r="CE632" s="58"/>
      <c r="CF632" s="58"/>
      <c r="CG632" s="58"/>
      <c r="CH632" s="58"/>
      <c r="CI632" s="58"/>
      <c r="CM632" s="58"/>
      <c r="CN632" s="58"/>
      <c r="CO632" s="58"/>
      <c r="CP632" s="58"/>
      <c r="CQ632" s="58"/>
      <c r="CR632" s="58"/>
      <c r="CS632" s="58"/>
      <c r="CT632" s="58"/>
      <c r="CU632" s="58"/>
      <c r="CV632" s="58"/>
      <c r="CW632" s="58"/>
      <c r="CX632" s="58"/>
      <c r="CY632" s="58"/>
      <c r="CZ632" s="58"/>
      <c r="DA632" s="58"/>
      <c r="DB632" s="58"/>
      <c r="DC632" s="58"/>
      <c r="DD632" s="58"/>
      <c r="DE632" s="58"/>
      <c r="DF632" s="58"/>
      <c r="DG632" s="58"/>
      <c r="DH632" s="58"/>
      <c r="DI632" s="58"/>
      <c r="DJ632" s="58"/>
      <c r="DK632" s="58"/>
      <c r="DL632" s="58"/>
      <c r="DM632" s="58"/>
      <c r="DN632" s="58"/>
      <c r="DO632" s="58"/>
      <c r="DP632" s="58"/>
      <c r="DQ632" s="58"/>
      <c r="DR632" s="58"/>
      <c r="DS632" s="58"/>
      <c r="DT632" s="58"/>
      <c r="DU632" s="58"/>
      <c r="DV632" s="58"/>
      <c r="DW632" s="58"/>
      <c r="DX632" s="58"/>
      <c r="DY632" s="58"/>
      <c r="DZ632" s="58"/>
      <c r="EA632" s="58"/>
      <c r="EB632" s="58"/>
    </row>
    <row r="633" spans="1:195" ht="18.75" customHeight="1" x14ac:dyDescent="0.4">
      <c r="A633" s="58"/>
      <c r="B633" s="58"/>
      <c r="C633" s="58"/>
      <c r="D633" s="58"/>
      <c r="E633" s="58"/>
      <c r="F633" s="58"/>
      <c r="G633" s="58"/>
      <c r="H633" s="58"/>
      <c r="I633" s="58"/>
      <c r="J633" s="58"/>
      <c r="K633" s="58"/>
      <c r="L633" s="58"/>
      <c r="M633" s="58"/>
      <c r="N633" s="58"/>
      <c r="O633" s="58"/>
      <c r="P633" s="58"/>
      <c r="Q633" s="58"/>
      <c r="R633" s="58"/>
      <c r="S633" s="58"/>
      <c r="T633" s="58"/>
      <c r="U633" s="58"/>
      <c r="V633" s="273"/>
      <c r="W633" s="273"/>
      <c r="X633" s="273"/>
      <c r="Y633" s="58"/>
      <c r="Z633" s="58"/>
      <c r="AA633" s="58"/>
      <c r="AB633" s="58"/>
      <c r="AC633" s="58"/>
      <c r="AD633" s="58"/>
      <c r="AE633" s="58"/>
      <c r="AF633" s="58"/>
      <c r="AG633" s="58"/>
      <c r="AH633" s="58"/>
      <c r="AI633" s="58"/>
      <c r="AJ633" s="58"/>
      <c r="AK633" s="58"/>
      <c r="AL633" s="58"/>
      <c r="AM633" s="58"/>
      <c r="AN633" s="58"/>
      <c r="AO633" s="58"/>
      <c r="AP633" s="58"/>
      <c r="AQ633" s="58"/>
      <c r="AR633" s="58"/>
      <c r="AS633" s="58"/>
      <c r="AT633" s="59"/>
      <c r="AU633" s="58"/>
      <c r="AV633" s="58"/>
      <c r="AW633" s="58"/>
      <c r="AX633" s="58"/>
      <c r="AY633" s="58"/>
      <c r="AZ633" s="58"/>
      <c r="BA633" s="58"/>
      <c r="BB633" s="58"/>
      <c r="BC633" s="58"/>
      <c r="BD633" s="58"/>
      <c r="BE633" s="58"/>
      <c r="BF633" s="58"/>
      <c r="BG633" s="58"/>
      <c r="BH633" s="58"/>
      <c r="BI633" s="58"/>
      <c r="BJ633" s="58"/>
      <c r="BK633" s="58"/>
      <c r="BL633" s="58"/>
      <c r="BM633" s="58"/>
      <c r="BN633" s="58"/>
      <c r="BO633" s="58"/>
      <c r="BP633" s="58"/>
      <c r="BQ633" s="58"/>
      <c r="BR633" s="58"/>
      <c r="BS633" s="58"/>
      <c r="BT633" s="58"/>
      <c r="BU633" s="58"/>
      <c r="BV633" s="58"/>
      <c r="BW633" s="58"/>
      <c r="BX633" s="58"/>
      <c r="BY633" s="58"/>
      <c r="BZ633" s="58"/>
      <c r="CA633" s="58"/>
      <c r="CB633" s="58"/>
      <c r="CC633" s="58"/>
      <c r="CD633" s="58"/>
      <c r="CE633" s="58"/>
      <c r="CF633" s="58"/>
      <c r="CG633" s="58"/>
      <c r="CH633" s="58"/>
      <c r="CI633" s="58"/>
      <c r="CM633" s="463" t="s">
        <v>438</v>
      </c>
      <c r="CN633" s="464"/>
      <c r="CO633" s="464"/>
      <c r="CP633" s="464"/>
      <c r="CQ633" s="464"/>
      <c r="CR633" s="464"/>
      <c r="CS633" s="464"/>
      <c r="CT633" s="464"/>
      <c r="CU633" s="464"/>
      <c r="CV633" s="464"/>
      <c r="CW633" s="464"/>
      <c r="CX633" s="464"/>
      <c r="CY633" s="464"/>
      <c r="CZ633" s="464"/>
      <c r="DA633" s="465"/>
      <c r="DB633" s="58"/>
      <c r="DC633" s="58"/>
      <c r="DD633" s="58"/>
      <c r="DE633" s="58"/>
      <c r="DF633" s="58"/>
      <c r="DG633" s="58"/>
      <c r="DH633" s="58"/>
      <c r="DI633" s="58"/>
      <c r="DJ633" s="58"/>
      <c r="DK633" s="58"/>
      <c r="DL633" s="58"/>
      <c r="DM633" s="58"/>
      <c r="DN633" s="58"/>
      <c r="DO633" s="58"/>
      <c r="DP633" s="58"/>
      <c r="DQ633" s="58"/>
      <c r="DR633" s="58"/>
      <c r="DS633" s="58"/>
      <c r="DT633" s="58"/>
      <c r="DU633" s="58"/>
      <c r="DV633" s="58"/>
      <c r="DW633" s="58"/>
      <c r="DX633" s="58"/>
      <c r="DY633" s="58"/>
      <c r="DZ633" s="58"/>
      <c r="EA633" s="58"/>
      <c r="EB633" s="58"/>
    </row>
    <row r="634" spans="1:195" ht="18.75" customHeight="1" x14ac:dyDescent="0.4">
      <c r="A634" s="58"/>
      <c r="B634" s="58"/>
      <c r="C634" s="58"/>
      <c r="D634" s="58"/>
      <c r="E634" s="58"/>
      <c r="F634" s="58"/>
      <c r="G634" s="58"/>
      <c r="H634" s="58"/>
      <c r="I634" s="58"/>
      <c r="J634" s="58"/>
      <c r="K634" s="58"/>
      <c r="L634" s="58"/>
      <c r="M634" s="58"/>
      <c r="N634" s="58"/>
      <c r="O634" s="58"/>
      <c r="P634" s="58"/>
      <c r="Q634" s="58"/>
      <c r="R634" s="58"/>
      <c r="S634" s="58"/>
      <c r="T634" s="58"/>
      <c r="U634" s="58"/>
      <c r="V634" s="273"/>
      <c r="W634" s="273"/>
      <c r="X634" s="273"/>
      <c r="Y634" s="58"/>
      <c r="Z634" s="58"/>
      <c r="AA634" s="58"/>
      <c r="AB634" s="58"/>
      <c r="AC634" s="58"/>
      <c r="AD634" s="58"/>
      <c r="AE634" s="58"/>
      <c r="AF634" s="58"/>
      <c r="AG634" s="58"/>
      <c r="AH634" s="58"/>
      <c r="AI634" s="58"/>
      <c r="AJ634" s="58"/>
      <c r="AK634" s="58"/>
      <c r="AL634" s="58"/>
      <c r="AM634" s="58"/>
      <c r="AN634" s="58"/>
      <c r="AO634" s="58"/>
      <c r="AP634" s="58"/>
      <c r="AQ634" s="58"/>
      <c r="AR634" s="58"/>
      <c r="AS634" s="58"/>
      <c r="AT634" s="58"/>
      <c r="AU634" s="58"/>
      <c r="AV634" s="58"/>
      <c r="AW634" s="58"/>
      <c r="AX634" s="58"/>
      <c r="AY634" s="58"/>
      <c r="AZ634" s="58"/>
      <c r="BA634" s="58"/>
      <c r="BB634" s="58"/>
      <c r="BC634" s="58"/>
      <c r="BD634" s="58"/>
      <c r="BE634" s="58"/>
      <c r="BF634" s="58"/>
      <c r="BG634" s="58"/>
      <c r="BH634" s="58"/>
      <c r="BI634" s="58"/>
      <c r="BJ634" s="58"/>
      <c r="BK634" s="58"/>
      <c r="BL634" s="58"/>
      <c r="BM634" s="58"/>
      <c r="BN634" s="58"/>
      <c r="BO634" s="58"/>
      <c r="BP634" s="58"/>
      <c r="BQ634" s="58"/>
      <c r="BR634" s="58"/>
      <c r="BS634" s="58"/>
      <c r="BT634" s="58"/>
      <c r="BU634" s="58"/>
      <c r="BV634" s="58"/>
      <c r="BW634" s="58"/>
      <c r="BX634" s="58"/>
      <c r="BY634" s="58"/>
      <c r="BZ634" s="58"/>
      <c r="CA634" s="58"/>
      <c r="CB634" s="58"/>
      <c r="CC634" s="58"/>
      <c r="CD634" s="58"/>
      <c r="CE634" s="58"/>
      <c r="CF634" s="58"/>
      <c r="CG634" s="58"/>
      <c r="CH634" s="58"/>
      <c r="CI634" s="58"/>
      <c r="CM634" s="466"/>
      <c r="CN634" s="467"/>
      <c r="CO634" s="467"/>
      <c r="CP634" s="467"/>
      <c r="CQ634" s="467"/>
      <c r="CR634" s="467"/>
      <c r="CS634" s="467"/>
      <c r="CT634" s="467"/>
      <c r="CU634" s="467"/>
      <c r="CV634" s="467"/>
      <c r="CW634" s="467"/>
      <c r="CX634" s="467"/>
      <c r="CY634" s="467"/>
      <c r="CZ634" s="467"/>
      <c r="DA634" s="468"/>
      <c r="DB634" s="58"/>
      <c r="DC634" s="58"/>
      <c r="DD634" s="58"/>
      <c r="DE634" s="58"/>
      <c r="DF634" s="58"/>
      <c r="DG634" s="58"/>
      <c r="DH634" s="58"/>
      <c r="DI634" s="58"/>
      <c r="DJ634" s="58"/>
      <c r="DK634" s="58"/>
      <c r="DL634" s="58"/>
      <c r="DM634" s="58"/>
      <c r="DN634" s="58"/>
      <c r="DO634" s="58"/>
      <c r="DP634" s="58"/>
      <c r="DQ634" s="58"/>
      <c r="DR634" s="58"/>
      <c r="DS634" s="58"/>
      <c r="DT634" s="58"/>
      <c r="DU634" s="58"/>
      <c r="DV634" s="58"/>
      <c r="DW634" s="58"/>
      <c r="DX634" s="58"/>
      <c r="DY634" s="58"/>
      <c r="DZ634" s="58"/>
      <c r="EA634" s="58"/>
      <c r="EB634" s="58"/>
    </row>
    <row r="635" spans="1:195" ht="18.75" customHeight="1" x14ac:dyDescent="0.4">
      <c r="A635" s="58"/>
      <c r="B635" s="58"/>
      <c r="C635" s="58"/>
      <c r="D635" s="58"/>
      <c r="E635" s="58"/>
      <c r="F635" s="58"/>
      <c r="G635" s="58"/>
      <c r="H635" s="58"/>
      <c r="I635" s="58"/>
      <c r="J635" s="58"/>
      <c r="K635" s="58"/>
      <c r="L635" s="58"/>
      <c r="M635" s="58"/>
      <c r="N635" s="58"/>
      <c r="O635" s="58"/>
      <c r="P635" s="58"/>
      <c r="Q635" s="58"/>
      <c r="R635" s="58"/>
      <c r="S635" s="58"/>
      <c r="T635" s="58"/>
      <c r="U635" s="58"/>
      <c r="V635" s="273"/>
      <c r="W635" s="273"/>
      <c r="X635" s="273"/>
      <c r="Y635" s="58"/>
      <c r="Z635" s="58"/>
      <c r="AA635" s="58"/>
      <c r="AB635" s="58"/>
      <c r="AC635" s="58"/>
      <c r="AD635" s="58"/>
      <c r="AE635" s="58"/>
      <c r="AF635" s="58"/>
      <c r="AG635" s="58"/>
      <c r="AH635" s="58"/>
      <c r="AI635" s="58"/>
      <c r="AJ635" s="58"/>
      <c r="AK635" s="58"/>
      <c r="AL635" s="58"/>
      <c r="AM635" s="58"/>
      <c r="AN635" s="58"/>
      <c r="AO635" s="58"/>
      <c r="AP635" s="58"/>
      <c r="AQ635" s="58"/>
      <c r="AR635" s="58"/>
      <c r="AS635" s="58"/>
      <c r="AT635" s="58"/>
      <c r="AU635" s="58"/>
      <c r="AV635" s="58"/>
      <c r="AW635" s="58"/>
      <c r="AX635" s="58"/>
      <c r="AY635" s="58"/>
      <c r="AZ635" s="58"/>
      <c r="BA635" s="58"/>
      <c r="BB635" s="58"/>
      <c r="BC635" s="58"/>
      <c r="BD635" s="58"/>
      <c r="BE635" s="58"/>
      <c r="BF635" s="58"/>
      <c r="BG635" s="58"/>
      <c r="BH635" s="58"/>
      <c r="BI635" s="58"/>
      <c r="BJ635" s="58"/>
      <c r="BK635" s="58"/>
      <c r="BL635" s="58"/>
      <c r="BM635" s="58"/>
      <c r="BN635" s="58"/>
      <c r="BO635" s="58"/>
      <c r="BP635" s="58"/>
      <c r="BQ635" s="58"/>
      <c r="BR635" s="58"/>
      <c r="BS635" s="58"/>
      <c r="BT635" s="58"/>
      <c r="BU635" s="58"/>
      <c r="BV635" s="58"/>
      <c r="BW635" s="58"/>
      <c r="BX635" s="58"/>
      <c r="BY635" s="58"/>
      <c r="BZ635" s="58"/>
      <c r="CA635" s="58"/>
      <c r="CB635" s="58"/>
      <c r="CC635" s="58"/>
      <c r="CD635" s="58"/>
      <c r="CE635" s="58"/>
      <c r="CF635" s="58"/>
      <c r="CG635" s="58"/>
      <c r="CH635" s="58"/>
      <c r="CI635" s="58"/>
      <c r="CM635" s="418" t="s">
        <v>129</v>
      </c>
      <c r="CN635" s="419"/>
      <c r="CO635" s="419"/>
      <c r="CP635" s="419"/>
      <c r="CQ635" s="419"/>
      <c r="CR635" s="419"/>
      <c r="CS635" s="419"/>
      <c r="CT635" s="419"/>
      <c r="CU635" s="419"/>
      <c r="CV635" s="419"/>
      <c r="CW635" s="419"/>
      <c r="CX635" s="419"/>
      <c r="CY635" s="419"/>
      <c r="CZ635" s="419"/>
      <c r="DA635" s="420"/>
      <c r="DB635" s="58"/>
      <c r="DC635" s="58"/>
      <c r="DD635" s="58"/>
      <c r="DE635" s="58"/>
      <c r="DF635" s="58"/>
      <c r="DG635" s="58"/>
      <c r="DH635" s="58"/>
      <c r="DI635" s="58"/>
      <c r="DJ635" s="58"/>
      <c r="DK635" s="58"/>
      <c r="DL635" s="58"/>
      <c r="DM635" s="58"/>
      <c r="DN635" s="58"/>
      <c r="DO635" s="58"/>
      <c r="DP635" s="58"/>
      <c r="DQ635" s="58"/>
      <c r="DR635" s="58"/>
      <c r="DS635" s="58"/>
      <c r="DT635" s="58"/>
      <c r="DU635" s="58"/>
      <c r="DV635" s="58"/>
      <c r="DW635" s="58"/>
      <c r="DX635" s="58"/>
      <c r="DY635" s="58"/>
      <c r="DZ635" s="58"/>
      <c r="EA635" s="58"/>
      <c r="EB635" s="58"/>
    </row>
    <row r="636" spans="1:195" ht="18.75" customHeight="1" x14ac:dyDescent="0.4">
      <c r="A636" s="58"/>
      <c r="B636" s="58"/>
      <c r="C636" s="58"/>
      <c r="D636" s="58"/>
      <c r="E636" s="58"/>
      <c r="F636" s="58"/>
      <c r="G636" s="58"/>
      <c r="H636" s="58"/>
      <c r="I636" s="58"/>
      <c r="J636" s="58"/>
      <c r="K636" s="58"/>
      <c r="L636" s="58"/>
      <c r="M636" s="58"/>
      <c r="N636" s="58"/>
      <c r="O636" s="58"/>
      <c r="P636" s="58"/>
      <c r="Q636" s="58"/>
      <c r="R636" s="58"/>
      <c r="S636" s="58"/>
      <c r="T636" s="58"/>
      <c r="U636" s="58"/>
      <c r="V636" s="273"/>
      <c r="W636" s="273"/>
      <c r="X636" s="273"/>
      <c r="Y636" s="58"/>
      <c r="Z636" s="58"/>
      <c r="AA636" s="58"/>
      <c r="AB636" s="58"/>
      <c r="AC636" s="58"/>
      <c r="AD636" s="58"/>
      <c r="AE636" s="58"/>
      <c r="AF636" s="58"/>
      <c r="AG636" s="58"/>
      <c r="AH636" s="58"/>
      <c r="AI636" s="58"/>
      <c r="AJ636" s="58"/>
      <c r="AK636" s="58"/>
      <c r="AL636" s="58"/>
      <c r="AM636" s="58"/>
      <c r="AN636" s="58"/>
      <c r="AO636" s="58"/>
      <c r="AP636" s="58"/>
      <c r="AQ636" s="58"/>
      <c r="AR636" s="58"/>
      <c r="AS636" s="58"/>
      <c r="AT636" s="58"/>
      <c r="AU636" s="58"/>
      <c r="AV636" s="58"/>
      <c r="AW636" s="58"/>
      <c r="AX636" s="58"/>
      <c r="AY636" s="58"/>
      <c r="AZ636" s="58"/>
      <c r="BA636" s="58"/>
      <c r="BB636" s="58"/>
      <c r="BC636" s="58"/>
      <c r="BD636" s="58"/>
      <c r="BE636" s="58"/>
      <c r="BF636" s="58"/>
      <c r="BG636" s="58"/>
      <c r="BH636" s="58"/>
      <c r="BI636" s="58"/>
      <c r="BJ636" s="58"/>
      <c r="BK636" s="58"/>
      <c r="BL636" s="58"/>
      <c r="BO636" s="58"/>
      <c r="BP636" s="58"/>
      <c r="BQ636" s="58"/>
      <c r="BR636" s="58"/>
      <c r="BS636" s="58"/>
      <c r="BT636" s="58"/>
      <c r="BU636" s="58"/>
      <c r="BV636" s="58"/>
      <c r="BW636" s="58"/>
      <c r="BX636" s="58"/>
      <c r="BY636" s="58"/>
      <c r="BZ636" s="58"/>
      <c r="CA636" s="131"/>
      <c r="CB636" s="131"/>
      <c r="CC636" s="131"/>
      <c r="CD636" s="131"/>
      <c r="CE636" s="131"/>
      <c r="CF636" s="131"/>
      <c r="CG636" s="131"/>
      <c r="CH636" s="131"/>
      <c r="CI636" s="131"/>
      <c r="CJ636" s="131"/>
      <c r="CK636" s="131"/>
      <c r="CL636" s="131"/>
      <c r="CM636" s="131"/>
      <c r="CN636" s="131"/>
      <c r="CO636" s="131"/>
      <c r="CP636" s="131"/>
      <c r="CQ636" s="131"/>
      <c r="CR636" s="131"/>
      <c r="CS636" s="131"/>
      <c r="CT636" s="131"/>
      <c r="CU636" s="131"/>
      <c r="CV636" s="131"/>
      <c r="CW636" s="131"/>
      <c r="CX636" s="131"/>
      <c r="CY636" s="131"/>
      <c r="CZ636" s="131"/>
      <c r="DA636" s="131"/>
      <c r="DB636" s="131"/>
      <c r="DC636" s="131"/>
      <c r="DD636" s="131"/>
      <c r="DE636" s="131"/>
      <c r="DF636" s="131"/>
      <c r="DG636" s="131"/>
      <c r="DH636" s="131"/>
      <c r="DI636" s="131"/>
      <c r="DJ636" s="131"/>
      <c r="DK636" s="131"/>
      <c r="DL636" s="131"/>
      <c r="DM636" s="131"/>
      <c r="DN636" s="58"/>
      <c r="DO636" s="58"/>
      <c r="DP636" s="58"/>
      <c r="DQ636" s="58"/>
      <c r="DR636" s="58"/>
      <c r="DS636" s="58"/>
      <c r="DT636" s="58"/>
      <c r="DU636" s="58"/>
      <c r="DV636" s="58"/>
    </row>
    <row r="637" spans="1:195" ht="18.75" customHeight="1" x14ac:dyDescent="0.4">
      <c r="A637" s="58"/>
      <c r="B637" s="58"/>
      <c r="C637" s="58"/>
      <c r="D637" s="58"/>
      <c r="E637" s="58"/>
      <c r="F637" s="58"/>
      <c r="G637" s="58"/>
      <c r="H637" s="58"/>
      <c r="I637" s="58"/>
      <c r="J637" s="58"/>
      <c r="K637" s="58"/>
      <c r="L637" s="58"/>
      <c r="M637" s="58"/>
      <c r="N637" s="58"/>
      <c r="O637" s="58"/>
      <c r="P637" s="58"/>
      <c r="Q637" s="58"/>
      <c r="R637" s="58"/>
      <c r="S637" s="58"/>
      <c r="T637" s="58"/>
      <c r="U637" s="58"/>
      <c r="V637" s="273"/>
      <c r="W637" s="273"/>
      <c r="X637" s="273"/>
      <c r="Y637" s="58"/>
      <c r="Z637" s="58"/>
      <c r="AA637" s="58"/>
      <c r="AB637" s="58"/>
      <c r="AC637" s="58"/>
      <c r="AD637" s="58"/>
      <c r="AE637" s="58"/>
      <c r="AF637" s="58"/>
      <c r="AG637" s="58"/>
      <c r="AH637" s="58"/>
      <c r="AI637" s="58"/>
      <c r="AJ637" s="58"/>
      <c r="AK637" s="58"/>
      <c r="AL637" s="58"/>
      <c r="AM637" s="58"/>
      <c r="AN637" s="58"/>
      <c r="AO637" s="58"/>
      <c r="AP637" s="58"/>
      <c r="AQ637" s="58"/>
      <c r="AR637" s="58"/>
      <c r="AS637" s="58"/>
      <c r="AT637" s="58"/>
      <c r="AU637" s="58"/>
      <c r="AV637" s="58"/>
      <c r="AW637" s="58"/>
      <c r="AX637" s="58"/>
      <c r="AY637" s="58"/>
      <c r="AZ637" s="58"/>
      <c r="BA637" s="58"/>
      <c r="BB637" s="58"/>
      <c r="BC637" s="58"/>
      <c r="BD637" s="58"/>
      <c r="BE637" s="58"/>
      <c r="BF637" s="58"/>
      <c r="BG637" s="58"/>
      <c r="BH637" s="58"/>
      <c r="BI637" s="58"/>
      <c r="BJ637" s="58"/>
      <c r="BK637" s="58"/>
      <c r="BL637" s="58"/>
      <c r="BO637" s="58"/>
      <c r="BP637" s="58"/>
      <c r="BQ637" s="58"/>
      <c r="BR637" s="58"/>
      <c r="BS637" s="58"/>
      <c r="BT637" s="58"/>
      <c r="BU637" s="58"/>
      <c r="BV637" s="58"/>
      <c r="BW637" s="58"/>
      <c r="BX637" s="58"/>
      <c r="BY637" s="58"/>
      <c r="BZ637" s="58"/>
      <c r="CA637" s="58"/>
      <c r="CB637" s="58"/>
      <c r="CC637" s="58"/>
      <c r="CD637" s="58"/>
      <c r="CE637" s="58"/>
      <c r="CF637" s="58"/>
      <c r="CG637" s="58"/>
      <c r="CH637" s="58"/>
      <c r="CI637" s="58"/>
      <c r="CJ637" s="58"/>
      <c r="CK637" s="58"/>
      <c r="CL637" s="58"/>
      <c r="CM637" s="58"/>
      <c r="CN637" s="58"/>
      <c r="CO637" s="58"/>
      <c r="CP637" s="58"/>
      <c r="CQ637" s="58"/>
      <c r="CR637" s="58"/>
      <c r="CS637" s="58"/>
      <c r="CT637" s="58"/>
      <c r="CU637" s="58"/>
      <c r="CV637" s="58"/>
      <c r="CW637" s="58"/>
      <c r="CX637" s="58"/>
      <c r="CY637" s="58"/>
      <c r="CZ637" s="58"/>
      <c r="DA637" s="58"/>
      <c r="DB637" s="58"/>
      <c r="DC637" s="58"/>
      <c r="DD637" s="58"/>
      <c r="DE637" s="58"/>
      <c r="DF637" s="58"/>
      <c r="DG637" s="58"/>
      <c r="DH637" s="58"/>
      <c r="DI637" s="58"/>
      <c r="DJ637" s="58"/>
      <c r="DK637" s="58"/>
      <c r="DL637" s="58"/>
      <c r="DM637" s="58"/>
      <c r="DN637" s="58"/>
      <c r="DO637" s="58"/>
      <c r="DP637" s="58"/>
      <c r="DQ637" s="58"/>
      <c r="DR637" s="58"/>
      <c r="DS637" s="58"/>
      <c r="DT637" s="58"/>
      <c r="DU637" s="58"/>
      <c r="DV637" s="58"/>
      <c r="DW637" s="58"/>
      <c r="DX637" s="58"/>
      <c r="DY637" s="58"/>
      <c r="DZ637" s="58"/>
    </row>
    <row r="638" spans="1:195" ht="18.75" customHeight="1" x14ac:dyDescent="0.4">
      <c r="A638" s="58"/>
      <c r="B638" s="58"/>
      <c r="C638" s="58"/>
      <c r="D638" s="58"/>
      <c r="E638" s="58"/>
      <c r="F638" s="58"/>
      <c r="G638" s="58"/>
      <c r="H638" s="58"/>
      <c r="I638" s="58"/>
      <c r="J638" s="58"/>
      <c r="K638" s="58"/>
      <c r="L638" s="58"/>
      <c r="M638" s="58"/>
      <c r="N638" s="58"/>
      <c r="O638" s="58"/>
      <c r="P638" s="58"/>
      <c r="Q638" s="58"/>
      <c r="R638" s="58"/>
      <c r="S638" s="58"/>
      <c r="T638" s="58"/>
      <c r="U638" s="58"/>
      <c r="V638" s="273"/>
      <c r="W638" s="273"/>
      <c r="X638" s="273"/>
      <c r="Y638" s="58"/>
      <c r="Z638" s="58"/>
      <c r="AA638" s="58"/>
      <c r="AB638" s="58"/>
      <c r="AC638" s="58"/>
      <c r="AD638" s="58"/>
      <c r="AE638" s="58"/>
      <c r="AF638" s="58"/>
      <c r="AG638" s="58"/>
      <c r="AH638" s="58"/>
      <c r="AI638" s="58"/>
      <c r="AJ638" s="58"/>
      <c r="AK638" s="58"/>
      <c r="AL638" s="58"/>
      <c r="AM638" s="58"/>
      <c r="AN638" s="58"/>
      <c r="AO638" s="58"/>
      <c r="AP638" s="58"/>
      <c r="AQ638" s="58"/>
      <c r="AR638" s="58"/>
      <c r="AS638" s="58"/>
      <c r="AT638" s="58"/>
      <c r="AU638" s="58"/>
      <c r="AV638" s="58"/>
      <c r="AW638" s="58"/>
      <c r="AX638" s="58"/>
      <c r="AY638" s="58"/>
      <c r="AZ638" s="58"/>
      <c r="BA638" s="58"/>
      <c r="BB638" s="58"/>
      <c r="BC638" s="58"/>
      <c r="BD638" s="58"/>
      <c r="BE638" s="58"/>
      <c r="BF638" s="58"/>
      <c r="BG638" s="58"/>
      <c r="BH638" s="58"/>
      <c r="BI638" s="58"/>
      <c r="BJ638" s="58"/>
      <c r="BK638" s="58"/>
      <c r="BL638" s="58"/>
      <c r="BM638" s="58"/>
      <c r="BN638" s="58"/>
      <c r="BO638" s="58"/>
      <c r="BP638" s="58"/>
      <c r="BS638" s="58"/>
      <c r="BT638" s="58"/>
      <c r="BU638" s="58"/>
      <c r="BV638" s="463" t="s">
        <v>276</v>
      </c>
      <c r="BW638" s="464"/>
      <c r="BX638" s="464"/>
      <c r="BY638" s="464"/>
      <c r="BZ638" s="464"/>
      <c r="CA638" s="464"/>
      <c r="CB638" s="464"/>
      <c r="CC638" s="464"/>
      <c r="CD638" s="464"/>
      <c r="CE638" s="465"/>
      <c r="CF638" s="58"/>
      <c r="CG638" s="58"/>
      <c r="CI638" s="463" t="s">
        <v>276</v>
      </c>
      <c r="CJ638" s="464"/>
      <c r="CK638" s="464"/>
      <c r="CL638" s="464"/>
      <c r="CM638" s="464"/>
      <c r="CN638" s="464"/>
      <c r="CO638" s="464"/>
      <c r="CP638" s="464"/>
      <c r="CQ638" s="464"/>
      <c r="CR638" s="465"/>
      <c r="CS638" s="58"/>
      <c r="CT638" s="58"/>
      <c r="CV638" s="463" t="s">
        <v>276</v>
      </c>
      <c r="CW638" s="464"/>
      <c r="CX638" s="464"/>
      <c r="CY638" s="464"/>
      <c r="CZ638" s="464"/>
      <c r="DA638" s="464"/>
      <c r="DB638" s="464"/>
      <c r="DC638" s="464"/>
      <c r="DD638" s="464"/>
      <c r="DE638" s="465"/>
      <c r="DF638" s="58"/>
      <c r="DG638" s="58"/>
      <c r="DI638" s="463" t="s">
        <v>276</v>
      </c>
      <c r="DJ638" s="464"/>
      <c r="DK638" s="464"/>
      <c r="DL638" s="464"/>
      <c r="DM638" s="464"/>
      <c r="DN638" s="464"/>
      <c r="DO638" s="464"/>
      <c r="DP638" s="464"/>
      <c r="DQ638" s="464"/>
      <c r="DR638" s="465"/>
      <c r="DS638" s="58"/>
      <c r="DT638" s="58"/>
      <c r="DU638" s="58"/>
      <c r="DV638" s="58"/>
      <c r="DW638" s="58"/>
      <c r="DX638" s="58"/>
      <c r="DY638" s="58"/>
      <c r="DZ638" s="58"/>
      <c r="EA638" s="58"/>
      <c r="EB638" s="58"/>
    </row>
    <row r="639" spans="1:195" ht="18.75" customHeight="1" x14ac:dyDescent="0.4">
      <c r="A639" s="58"/>
      <c r="B639" s="58"/>
      <c r="C639" s="58"/>
      <c r="D639" s="58"/>
      <c r="E639" s="58"/>
      <c r="F639" s="58"/>
      <c r="G639" s="58"/>
      <c r="H639" s="58"/>
      <c r="I639" s="58"/>
      <c r="J639" s="58"/>
      <c r="K639" s="58"/>
      <c r="L639" s="58"/>
      <c r="M639" s="58"/>
      <c r="N639" s="58"/>
      <c r="O639" s="58"/>
      <c r="P639" s="58"/>
      <c r="Q639" s="58"/>
      <c r="R639" s="58"/>
      <c r="S639" s="58"/>
      <c r="T639" s="58"/>
      <c r="U639" s="58"/>
      <c r="V639" s="273"/>
      <c r="W639" s="273"/>
      <c r="X639" s="273"/>
      <c r="Y639" s="58"/>
      <c r="Z639" s="58"/>
      <c r="AA639" s="58"/>
      <c r="AB639" s="58"/>
      <c r="AC639" s="58"/>
      <c r="AD639" s="58"/>
      <c r="AE639" s="58"/>
      <c r="AF639" s="58"/>
      <c r="AG639" s="58"/>
      <c r="AH639" s="58"/>
      <c r="AI639" s="58"/>
      <c r="AJ639" s="58"/>
      <c r="AK639" s="58"/>
      <c r="AL639" s="58"/>
      <c r="AM639" s="58"/>
      <c r="AN639" s="58"/>
      <c r="AO639" s="58"/>
      <c r="AP639" s="58"/>
      <c r="AQ639" s="58"/>
      <c r="AR639" s="58"/>
      <c r="AS639" s="58"/>
      <c r="AT639" s="58"/>
      <c r="AU639" s="58"/>
      <c r="AV639" s="58"/>
      <c r="AW639" s="58"/>
      <c r="AX639" s="58"/>
      <c r="AY639" s="58"/>
      <c r="AZ639" s="58"/>
      <c r="BA639" s="58"/>
      <c r="BB639" s="58"/>
      <c r="BC639" s="58"/>
      <c r="BD639" s="58"/>
      <c r="BE639" s="58"/>
      <c r="BF639" s="58"/>
      <c r="BG639" s="58"/>
      <c r="BH639" s="58"/>
      <c r="BI639" s="58"/>
      <c r="BJ639" s="58"/>
      <c r="BK639" s="58"/>
      <c r="BL639" s="58"/>
      <c r="BM639" s="58"/>
      <c r="BN639" s="58"/>
      <c r="BO639" s="58"/>
      <c r="BP639" s="58"/>
      <c r="BS639" s="58"/>
      <c r="BT639" s="58"/>
      <c r="BU639" s="58"/>
      <c r="BV639" s="466"/>
      <c r="BW639" s="467"/>
      <c r="BX639" s="467"/>
      <c r="BY639" s="467"/>
      <c r="BZ639" s="467"/>
      <c r="CA639" s="467"/>
      <c r="CB639" s="467"/>
      <c r="CC639" s="467"/>
      <c r="CD639" s="467"/>
      <c r="CE639" s="468"/>
      <c r="CF639" s="58"/>
      <c r="CG639" s="58"/>
      <c r="CI639" s="466"/>
      <c r="CJ639" s="467"/>
      <c r="CK639" s="467"/>
      <c r="CL639" s="467"/>
      <c r="CM639" s="467"/>
      <c r="CN639" s="467"/>
      <c r="CO639" s="467"/>
      <c r="CP639" s="467"/>
      <c r="CQ639" s="467"/>
      <c r="CR639" s="468"/>
      <c r="CS639" s="58"/>
      <c r="CT639" s="58"/>
      <c r="CV639" s="466"/>
      <c r="CW639" s="467"/>
      <c r="CX639" s="467"/>
      <c r="CY639" s="467"/>
      <c r="CZ639" s="467"/>
      <c r="DA639" s="467"/>
      <c r="DB639" s="467"/>
      <c r="DC639" s="467"/>
      <c r="DD639" s="467"/>
      <c r="DE639" s="468"/>
      <c r="DF639" s="58"/>
      <c r="DG639" s="58"/>
      <c r="DI639" s="466"/>
      <c r="DJ639" s="467"/>
      <c r="DK639" s="467"/>
      <c r="DL639" s="467"/>
      <c r="DM639" s="467"/>
      <c r="DN639" s="467"/>
      <c r="DO639" s="467"/>
      <c r="DP639" s="467"/>
      <c r="DQ639" s="467"/>
      <c r="DR639" s="468"/>
      <c r="DS639" s="58"/>
      <c r="DT639" s="58"/>
      <c r="DU639" s="58"/>
      <c r="DV639" s="58"/>
      <c r="DW639" s="58"/>
      <c r="DX639" s="58"/>
      <c r="DY639" s="58"/>
      <c r="DZ639" s="58"/>
      <c r="EA639" s="58"/>
      <c r="EB639" s="58"/>
    </row>
    <row r="640" spans="1:195" ht="18.75" customHeight="1" x14ac:dyDescent="0.4">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c r="AA640" s="58"/>
      <c r="AB640" s="58"/>
      <c r="AC640" s="58"/>
      <c r="AD640" s="58"/>
      <c r="AE640" s="58"/>
      <c r="AF640" s="58"/>
      <c r="AG640" s="58"/>
      <c r="AH640" s="58"/>
      <c r="AI640" s="58"/>
      <c r="AJ640" s="58"/>
      <c r="AK640" s="58"/>
      <c r="AL640" s="58"/>
      <c r="AM640" s="58"/>
      <c r="AN640" s="58"/>
      <c r="AO640" s="58"/>
      <c r="AP640" s="58"/>
      <c r="AQ640" s="58"/>
      <c r="AR640" s="58"/>
      <c r="AS640" s="58"/>
      <c r="AT640" s="58"/>
      <c r="AU640" s="58"/>
      <c r="AV640" s="58"/>
      <c r="AW640" s="58"/>
      <c r="AX640" s="58"/>
      <c r="AY640" s="58"/>
      <c r="AZ640" s="58"/>
      <c r="BA640" s="58"/>
      <c r="BB640" s="58"/>
      <c r="BC640" s="58"/>
      <c r="BD640" s="58"/>
      <c r="BE640" s="58"/>
      <c r="BF640" s="58"/>
      <c r="BG640" s="58"/>
      <c r="BH640" s="58"/>
      <c r="BI640" s="273"/>
      <c r="BJ640" s="273"/>
      <c r="BK640" s="273"/>
      <c r="BL640" s="273"/>
      <c r="BM640" s="58"/>
      <c r="BN640" s="58"/>
      <c r="BO640" s="58"/>
      <c r="BP640" s="58"/>
      <c r="BS640" s="58"/>
      <c r="BT640" s="58"/>
      <c r="BU640" s="58"/>
      <c r="BV640" s="418" t="s">
        <v>274</v>
      </c>
      <c r="BW640" s="419"/>
      <c r="BX640" s="419"/>
      <c r="BY640" s="419"/>
      <c r="BZ640" s="419"/>
      <c r="CA640" s="419"/>
      <c r="CB640" s="419"/>
      <c r="CC640" s="419"/>
      <c r="CD640" s="419"/>
      <c r="CE640" s="420"/>
      <c r="CF640" s="58"/>
      <c r="CG640" s="58"/>
      <c r="CI640" s="418" t="s">
        <v>274</v>
      </c>
      <c r="CJ640" s="419"/>
      <c r="CK640" s="419"/>
      <c r="CL640" s="419"/>
      <c r="CM640" s="419"/>
      <c r="CN640" s="419"/>
      <c r="CO640" s="419"/>
      <c r="CP640" s="419"/>
      <c r="CQ640" s="419"/>
      <c r="CR640" s="420"/>
      <c r="CS640" s="58"/>
      <c r="CT640" s="58"/>
      <c r="CV640" s="418" t="s">
        <v>274</v>
      </c>
      <c r="CW640" s="419"/>
      <c r="CX640" s="419"/>
      <c r="CY640" s="419"/>
      <c r="CZ640" s="419"/>
      <c r="DA640" s="419"/>
      <c r="DB640" s="419"/>
      <c r="DC640" s="419"/>
      <c r="DD640" s="419"/>
      <c r="DE640" s="420"/>
      <c r="DF640" s="58"/>
      <c r="DG640" s="58"/>
      <c r="DI640" s="418" t="s">
        <v>274</v>
      </c>
      <c r="DJ640" s="419"/>
      <c r="DK640" s="419"/>
      <c r="DL640" s="419"/>
      <c r="DM640" s="419"/>
      <c r="DN640" s="419"/>
      <c r="DO640" s="419"/>
      <c r="DP640" s="419"/>
      <c r="DQ640" s="419"/>
      <c r="DR640" s="420"/>
      <c r="DS640" s="58"/>
      <c r="DT640" s="58"/>
      <c r="DU640" s="58"/>
      <c r="DV640" s="58"/>
      <c r="DW640" s="58"/>
      <c r="DX640" s="58"/>
      <c r="DY640" s="58"/>
      <c r="DZ640" s="58"/>
      <c r="EA640" s="58"/>
      <c r="EB640" s="58"/>
    </row>
    <row r="641" spans="1:132" ht="18.75" customHeight="1" x14ac:dyDescent="0.4">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c r="AA641" s="58"/>
      <c r="AB641" s="58"/>
      <c r="AC641" s="58"/>
      <c r="AD641" s="58"/>
      <c r="AE641" s="58"/>
      <c r="AF641" s="58"/>
      <c r="AG641" s="58"/>
      <c r="AH641" s="58"/>
      <c r="AI641" s="58"/>
      <c r="AJ641" s="58"/>
      <c r="AK641" s="58"/>
      <c r="AL641" s="58"/>
      <c r="AM641" s="58"/>
      <c r="AN641" s="58"/>
      <c r="AO641" s="58"/>
      <c r="AP641" s="58"/>
      <c r="AQ641" s="58"/>
      <c r="AR641" s="58"/>
      <c r="AS641" s="58"/>
      <c r="AT641" s="58"/>
      <c r="AU641" s="58"/>
      <c r="AV641" s="58"/>
      <c r="AW641" s="58"/>
      <c r="AX641" s="58"/>
      <c r="AY641" s="58"/>
      <c r="AZ641" s="58"/>
      <c r="BA641" s="58"/>
      <c r="BB641" s="58"/>
      <c r="BC641" s="58"/>
      <c r="BD641" s="58"/>
      <c r="BE641" s="58"/>
      <c r="BF641" s="58"/>
      <c r="BG641" s="58"/>
      <c r="BH641" s="58"/>
      <c r="BI641" s="58"/>
      <c r="BJ641" s="58"/>
      <c r="BK641" s="58"/>
      <c r="BL641" s="58"/>
      <c r="BM641" s="58"/>
      <c r="BN641" s="58"/>
      <c r="BO641" s="58"/>
      <c r="BP641" s="58"/>
      <c r="BS641" s="58"/>
      <c r="BT641" s="58"/>
      <c r="BU641" s="58"/>
      <c r="BV641" s="58"/>
      <c r="BW641" s="58"/>
      <c r="BX641" s="58"/>
      <c r="BY641" s="58"/>
      <c r="BZ641" s="58"/>
      <c r="CA641" s="58"/>
      <c r="CB641" s="58"/>
      <c r="CC641" s="58"/>
      <c r="CD641" s="58"/>
      <c r="CE641" s="58"/>
      <c r="CF641" s="58"/>
      <c r="CG641" s="58"/>
      <c r="CI641" s="58"/>
      <c r="CJ641" s="58"/>
      <c r="CK641" s="58"/>
      <c r="CL641" s="58"/>
      <c r="CM641" s="58"/>
      <c r="CN641" s="58"/>
      <c r="CO641" s="58"/>
      <c r="CP641" s="58"/>
      <c r="CQ641" s="58"/>
      <c r="CR641" s="58"/>
      <c r="CS641" s="58"/>
      <c r="CT641" s="58"/>
      <c r="CV641" s="58"/>
      <c r="CW641" s="58"/>
      <c r="CX641" s="58"/>
      <c r="CY641" s="58"/>
      <c r="CZ641" s="58"/>
      <c r="DA641" s="58"/>
      <c r="DB641" s="58"/>
      <c r="DC641" s="58"/>
      <c r="DD641" s="58"/>
      <c r="DE641" s="58"/>
      <c r="DF641" s="58"/>
      <c r="DG641" s="58"/>
      <c r="DI641" s="58"/>
      <c r="DJ641" s="58"/>
      <c r="DK641" s="58"/>
      <c r="DL641" s="58"/>
      <c r="DM641" s="58"/>
      <c r="DN641" s="58"/>
      <c r="DO641" s="58"/>
      <c r="DP641" s="58"/>
      <c r="DQ641" s="58"/>
      <c r="DR641" s="58"/>
      <c r="DS641" s="58"/>
      <c r="DT641" s="58"/>
      <c r="DU641" s="58"/>
      <c r="DV641" s="58"/>
      <c r="DW641" s="58"/>
      <c r="DX641" s="58"/>
      <c r="DY641" s="58"/>
      <c r="DZ641" s="58"/>
      <c r="EA641" s="58"/>
      <c r="EB641" s="58"/>
    </row>
    <row r="642" spans="1:132" ht="18.75" customHeight="1" x14ac:dyDescent="0.4">
      <c r="A642" s="58"/>
      <c r="B642" s="58"/>
      <c r="C642" s="273"/>
      <c r="D642" s="273"/>
      <c r="E642" s="58"/>
      <c r="F642" s="58"/>
      <c r="G642" s="58"/>
      <c r="H642" s="58"/>
      <c r="I642" s="58"/>
      <c r="J642" s="58"/>
      <c r="K642" s="58"/>
      <c r="L642" s="58"/>
      <c r="M642" s="58"/>
      <c r="N642" s="58"/>
      <c r="O642" s="58"/>
      <c r="P642" s="58"/>
      <c r="Q642" s="58"/>
      <c r="R642" s="58"/>
      <c r="S642" s="58"/>
      <c r="T642" s="273"/>
      <c r="U642" s="58"/>
      <c r="V642" s="58"/>
      <c r="W642" s="58"/>
      <c r="X642" s="58"/>
      <c r="Y642" s="58"/>
      <c r="Z642" s="58"/>
      <c r="AA642" s="58"/>
      <c r="AB642" s="58"/>
      <c r="AC642" s="58"/>
      <c r="AD642" s="58"/>
      <c r="AE642" s="58"/>
      <c r="AF642" s="58"/>
      <c r="AG642" s="273"/>
      <c r="AH642" s="58"/>
      <c r="AI642" s="58"/>
      <c r="AJ642" s="58"/>
      <c r="AK642" s="58"/>
      <c r="AL642" s="58"/>
      <c r="AM642" s="58"/>
      <c r="AN642" s="58"/>
      <c r="AO642" s="58"/>
      <c r="AP642" s="58"/>
      <c r="AQ642" s="58"/>
      <c r="AR642" s="58"/>
      <c r="AS642" s="58"/>
      <c r="AT642" s="273"/>
      <c r="AU642" s="58"/>
      <c r="AV642" s="58"/>
      <c r="AW642" s="58"/>
      <c r="AX642" s="58"/>
      <c r="AY642" s="58"/>
      <c r="AZ642" s="58"/>
      <c r="BA642" s="58"/>
      <c r="BB642" s="58"/>
      <c r="BC642" s="58"/>
      <c r="BD642" s="58"/>
      <c r="BE642" s="58"/>
      <c r="BF642" s="58"/>
      <c r="BG642" s="58"/>
      <c r="BH642" s="58"/>
      <c r="BI642" s="58"/>
      <c r="BJ642" s="58"/>
      <c r="BK642" s="58"/>
      <c r="BL642" s="58"/>
      <c r="BM642" s="58"/>
      <c r="BN642" s="58"/>
      <c r="BO642" s="58"/>
      <c r="BP642" s="58"/>
      <c r="BS642" s="58"/>
      <c r="BT642" s="58"/>
      <c r="BU642" s="58"/>
      <c r="BV642" s="463" t="s">
        <v>276</v>
      </c>
      <c r="BW642" s="464"/>
      <c r="BX642" s="464"/>
      <c r="BY642" s="464"/>
      <c r="BZ642" s="464"/>
      <c r="CA642" s="464"/>
      <c r="CB642" s="464"/>
      <c r="CC642" s="464"/>
      <c r="CD642" s="464"/>
      <c r="CE642" s="465"/>
      <c r="CF642" s="58"/>
      <c r="CG642" s="58"/>
      <c r="CI642" s="463" t="s">
        <v>276</v>
      </c>
      <c r="CJ642" s="464"/>
      <c r="CK642" s="464"/>
      <c r="CL642" s="464"/>
      <c r="CM642" s="464"/>
      <c r="CN642" s="464"/>
      <c r="CO642" s="464"/>
      <c r="CP642" s="464"/>
      <c r="CQ642" s="464"/>
      <c r="CR642" s="465"/>
      <c r="CS642" s="58"/>
      <c r="CT642" s="58"/>
      <c r="CV642" s="463" t="s">
        <v>276</v>
      </c>
      <c r="CW642" s="464"/>
      <c r="CX642" s="464"/>
      <c r="CY642" s="464"/>
      <c r="CZ642" s="464"/>
      <c r="DA642" s="464"/>
      <c r="DB642" s="464"/>
      <c r="DC642" s="464"/>
      <c r="DD642" s="464"/>
      <c r="DE642" s="465"/>
      <c r="DF642" s="58"/>
      <c r="DG642" s="58"/>
      <c r="DI642" s="463" t="s">
        <v>276</v>
      </c>
      <c r="DJ642" s="464"/>
      <c r="DK642" s="464"/>
      <c r="DL642" s="464"/>
      <c r="DM642" s="464"/>
      <c r="DN642" s="464"/>
      <c r="DO642" s="464"/>
      <c r="DP642" s="464"/>
      <c r="DQ642" s="464"/>
      <c r="DR642" s="465"/>
      <c r="DS642" s="58"/>
      <c r="DT642" s="58"/>
      <c r="DU642" s="58"/>
      <c r="DV642" s="58"/>
      <c r="DW642" s="58"/>
      <c r="DX642" s="58"/>
      <c r="DY642" s="58"/>
      <c r="DZ642" s="58"/>
      <c r="EA642" s="58"/>
      <c r="EB642" s="58"/>
    </row>
    <row r="643" spans="1:132" ht="18.75" customHeight="1" x14ac:dyDescent="0.4">
      <c r="A643" s="58"/>
      <c r="B643" s="58"/>
      <c r="C643" s="273"/>
      <c r="D643" s="273"/>
      <c r="E643" s="58"/>
      <c r="F643" s="58"/>
      <c r="G643" s="58"/>
      <c r="H643" s="58"/>
      <c r="I643" s="58"/>
      <c r="J643" s="58"/>
      <c r="K643" s="58"/>
      <c r="L643" s="58"/>
      <c r="M643" s="58"/>
      <c r="N643" s="58"/>
      <c r="O643" s="58"/>
      <c r="P643" s="58"/>
      <c r="Q643" s="58"/>
      <c r="R643" s="58"/>
      <c r="S643" s="58"/>
      <c r="T643" s="273"/>
      <c r="U643" s="58"/>
      <c r="V643" s="58"/>
      <c r="W643" s="58"/>
      <c r="X643" s="58"/>
      <c r="Y643" s="58"/>
      <c r="Z643" s="58"/>
      <c r="AA643" s="58"/>
      <c r="AB643" s="58"/>
      <c r="AC643" s="58"/>
      <c r="AD643" s="58"/>
      <c r="AE643" s="58"/>
      <c r="AF643" s="58"/>
      <c r="AG643" s="273"/>
      <c r="AH643" s="58"/>
      <c r="AI643" s="58"/>
      <c r="AJ643" s="58"/>
      <c r="AK643" s="58"/>
      <c r="AL643" s="58"/>
      <c r="AM643" s="58"/>
      <c r="AN643" s="58"/>
      <c r="AO643" s="58"/>
      <c r="AP643" s="58"/>
      <c r="AQ643" s="58"/>
      <c r="AR643" s="58"/>
      <c r="AS643" s="58"/>
      <c r="AT643" s="273"/>
      <c r="AU643" s="58"/>
      <c r="AV643" s="58"/>
      <c r="AW643" s="58"/>
      <c r="AX643" s="58"/>
      <c r="AY643" s="58"/>
      <c r="AZ643" s="58"/>
      <c r="BA643" s="58"/>
      <c r="BB643" s="58"/>
      <c r="BC643" s="58"/>
      <c r="BD643" s="58"/>
      <c r="BE643" s="58"/>
      <c r="BF643" s="58"/>
      <c r="BG643" s="58"/>
      <c r="BH643" s="58"/>
      <c r="BI643" s="58"/>
      <c r="BJ643" s="58"/>
      <c r="BK643" s="58"/>
      <c r="BL643" s="58"/>
      <c r="BM643" s="58"/>
      <c r="BN643" s="58"/>
      <c r="BO643" s="58"/>
      <c r="BP643" s="58"/>
      <c r="BS643" s="58"/>
      <c r="BT643" s="58"/>
      <c r="BU643" s="58"/>
      <c r="BV643" s="466"/>
      <c r="BW643" s="467"/>
      <c r="BX643" s="467"/>
      <c r="BY643" s="467"/>
      <c r="BZ643" s="467"/>
      <c r="CA643" s="467"/>
      <c r="CB643" s="467"/>
      <c r="CC643" s="467"/>
      <c r="CD643" s="467"/>
      <c r="CE643" s="468"/>
      <c r="CF643" s="58"/>
      <c r="CG643" s="58"/>
      <c r="CI643" s="466"/>
      <c r="CJ643" s="467"/>
      <c r="CK643" s="467"/>
      <c r="CL643" s="467"/>
      <c r="CM643" s="467"/>
      <c r="CN643" s="467"/>
      <c r="CO643" s="467"/>
      <c r="CP643" s="467"/>
      <c r="CQ643" s="467"/>
      <c r="CR643" s="468"/>
      <c r="CS643" s="58"/>
      <c r="CT643" s="58"/>
      <c r="CV643" s="466"/>
      <c r="CW643" s="467"/>
      <c r="CX643" s="467"/>
      <c r="CY643" s="467"/>
      <c r="CZ643" s="467"/>
      <c r="DA643" s="467"/>
      <c r="DB643" s="467"/>
      <c r="DC643" s="467"/>
      <c r="DD643" s="467"/>
      <c r="DE643" s="468"/>
      <c r="DF643" s="58"/>
      <c r="DG643" s="58"/>
      <c r="DI643" s="466"/>
      <c r="DJ643" s="467"/>
      <c r="DK643" s="467"/>
      <c r="DL643" s="467"/>
      <c r="DM643" s="467"/>
      <c r="DN643" s="467"/>
      <c r="DO643" s="467"/>
      <c r="DP643" s="467"/>
      <c r="DQ643" s="467"/>
      <c r="DR643" s="468"/>
      <c r="DS643" s="58"/>
      <c r="DT643" s="58"/>
      <c r="DU643" s="58"/>
      <c r="DV643" s="58"/>
      <c r="DW643" s="58"/>
      <c r="DX643" s="58"/>
      <c r="DY643" s="58"/>
      <c r="DZ643" s="58"/>
      <c r="EA643" s="58"/>
      <c r="EB643" s="58"/>
    </row>
    <row r="644" spans="1:132" ht="18.75" customHeight="1" x14ac:dyDescent="0.4">
      <c r="A644" s="58"/>
      <c r="B644" s="58"/>
      <c r="C644" s="273"/>
      <c r="D644" s="273"/>
      <c r="E644" s="58"/>
      <c r="F644" s="58"/>
      <c r="G644" s="58"/>
      <c r="H644" s="58"/>
      <c r="I644" s="58"/>
      <c r="J644" s="58"/>
      <c r="K644" s="58"/>
      <c r="L644" s="58"/>
      <c r="M644" s="58"/>
      <c r="N644" s="58"/>
      <c r="O644" s="58"/>
      <c r="P644" s="58"/>
      <c r="Q644" s="58"/>
      <c r="R644" s="58"/>
      <c r="S644" s="58"/>
      <c r="T644" s="273"/>
      <c r="U644" s="58"/>
      <c r="V644" s="58"/>
      <c r="W644" s="58"/>
      <c r="X644" s="58"/>
      <c r="Y644" s="58"/>
      <c r="Z644" s="58"/>
      <c r="AA644" s="58"/>
      <c r="AB644" s="58"/>
      <c r="AC644" s="58"/>
      <c r="AD644" s="58"/>
      <c r="AE644" s="58"/>
      <c r="AF644" s="58"/>
      <c r="AG644" s="273"/>
      <c r="AH644" s="58"/>
      <c r="AI644" s="58"/>
      <c r="AJ644" s="58"/>
      <c r="AK644" s="58"/>
      <c r="AL644" s="58"/>
      <c r="AM644" s="58"/>
      <c r="AN644" s="58"/>
      <c r="AO644" s="58"/>
      <c r="AP644" s="58"/>
      <c r="AQ644" s="58"/>
      <c r="AR644" s="58"/>
      <c r="AS644" s="58"/>
      <c r="AT644" s="273"/>
      <c r="AU644" s="58"/>
      <c r="AV644" s="58"/>
      <c r="AW644" s="58"/>
      <c r="AX644" s="58"/>
      <c r="AY644" s="58"/>
      <c r="AZ644" s="58"/>
      <c r="BA644" s="58"/>
      <c r="BB644" s="58"/>
      <c r="BC644" s="58"/>
      <c r="BD644" s="58"/>
      <c r="BE644" s="58"/>
      <c r="BF644" s="58"/>
      <c r="BG644" s="58"/>
      <c r="BH644" s="58"/>
      <c r="BI644" s="58"/>
      <c r="BJ644" s="58"/>
      <c r="BK644" s="58"/>
      <c r="BL644" s="58"/>
      <c r="BM644" s="58"/>
      <c r="BN644" s="58"/>
      <c r="BO644" s="58"/>
      <c r="BP644" s="58"/>
      <c r="BS644" s="58"/>
      <c r="BT644" s="58"/>
      <c r="BU644" s="58"/>
      <c r="BV644" s="418" t="s">
        <v>274</v>
      </c>
      <c r="BW644" s="419"/>
      <c r="BX644" s="419"/>
      <c r="BY644" s="419"/>
      <c r="BZ644" s="419"/>
      <c r="CA644" s="419"/>
      <c r="CB644" s="419"/>
      <c r="CC644" s="419"/>
      <c r="CD644" s="419"/>
      <c r="CE644" s="420"/>
      <c r="CF644" s="58"/>
      <c r="CG644" s="58"/>
      <c r="CI644" s="418" t="s">
        <v>274</v>
      </c>
      <c r="CJ644" s="419"/>
      <c r="CK644" s="419"/>
      <c r="CL644" s="419"/>
      <c r="CM644" s="419"/>
      <c r="CN644" s="419"/>
      <c r="CO644" s="419"/>
      <c r="CP644" s="419"/>
      <c r="CQ644" s="419"/>
      <c r="CR644" s="420"/>
      <c r="CS644" s="58"/>
      <c r="CT644" s="58"/>
      <c r="CV644" s="418" t="s">
        <v>274</v>
      </c>
      <c r="CW644" s="419"/>
      <c r="CX644" s="419"/>
      <c r="CY644" s="419"/>
      <c r="CZ644" s="419"/>
      <c r="DA644" s="419"/>
      <c r="DB644" s="419"/>
      <c r="DC644" s="419"/>
      <c r="DD644" s="419"/>
      <c r="DE644" s="420"/>
      <c r="DF644" s="58"/>
      <c r="DG644" s="58"/>
      <c r="DI644" s="418" t="s">
        <v>274</v>
      </c>
      <c r="DJ644" s="419"/>
      <c r="DK644" s="419"/>
      <c r="DL644" s="419"/>
      <c r="DM644" s="419"/>
      <c r="DN644" s="419"/>
      <c r="DO644" s="419"/>
      <c r="DP644" s="419"/>
      <c r="DQ644" s="419"/>
      <c r="DR644" s="420"/>
      <c r="DS644" s="58"/>
      <c r="DT644" s="58"/>
      <c r="DU644" s="58"/>
      <c r="DV644" s="58"/>
      <c r="DW644" s="58"/>
      <c r="DX644" s="58"/>
      <c r="DY644" s="58"/>
      <c r="DZ644" s="58"/>
      <c r="EA644" s="58"/>
      <c r="EB644" s="58"/>
    </row>
    <row r="645" spans="1:132" ht="18.75" customHeight="1" x14ac:dyDescent="0.4">
      <c r="A645" s="58"/>
      <c r="B645" s="58"/>
      <c r="C645" s="273"/>
      <c r="D645" s="273"/>
      <c r="E645" s="58"/>
      <c r="F645" s="58"/>
      <c r="G645" s="58"/>
      <c r="H645" s="58"/>
      <c r="I645" s="58"/>
      <c r="J645" s="58"/>
      <c r="K645" s="58"/>
      <c r="L645" s="58"/>
      <c r="M645" s="58"/>
      <c r="N645" s="58"/>
      <c r="O645" s="58"/>
      <c r="P645" s="58"/>
      <c r="Q645" s="58"/>
      <c r="R645" s="58"/>
      <c r="S645" s="58"/>
      <c r="T645" s="273"/>
      <c r="U645" s="58"/>
      <c r="V645" s="58"/>
      <c r="W645" s="58"/>
      <c r="X645" s="58"/>
      <c r="Y645" s="58"/>
      <c r="Z645" s="58"/>
      <c r="AA645" s="58"/>
      <c r="AB645" s="58"/>
      <c r="AC645" s="58"/>
      <c r="AD645" s="58"/>
      <c r="AE645" s="58"/>
      <c r="AF645" s="58"/>
      <c r="AG645" s="273"/>
      <c r="AH645" s="58"/>
      <c r="AI645" s="58"/>
      <c r="AJ645" s="58"/>
      <c r="AK645" s="58"/>
      <c r="AL645" s="58"/>
      <c r="AM645" s="58"/>
      <c r="AN645" s="58"/>
      <c r="AO645" s="58"/>
      <c r="AP645" s="58"/>
      <c r="AQ645" s="58"/>
      <c r="AR645" s="58"/>
      <c r="AS645" s="58"/>
      <c r="AT645" s="273"/>
      <c r="AU645" s="58"/>
      <c r="AV645" s="58"/>
      <c r="AW645" s="58"/>
      <c r="AX645" s="58"/>
      <c r="AY645" s="58"/>
      <c r="AZ645" s="58"/>
      <c r="BA645" s="58"/>
      <c r="BB645" s="58"/>
      <c r="BC645" s="58"/>
      <c r="BD645" s="58"/>
      <c r="BE645" s="58"/>
      <c r="BF645" s="58"/>
      <c r="BG645" s="58"/>
      <c r="BH645" s="58"/>
      <c r="BI645" s="58"/>
      <c r="BJ645" s="58"/>
      <c r="BK645" s="58"/>
      <c r="BL645" s="58"/>
      <c r="BM645" s="58"/>
      <c r="BN645" s="58"/>
      <c r="BO645" s="58"/>
      <c r="BP645" s="58"/>
      <c r="BS645" s="58"/>
      <c r="BT645" s="58"/>
      <c r="BU645" s="58"/>
      <c r="BV645" s="58"/>
      <c r="BW645" s="58"/>
      <c r="BX645" s="58"/>
      <c r="BY645" s="58"/>
      <c r="BZ645" s="58"/>
      <c r="CA645" s="58"/>
      <c r="CB645" s="58"/>
      <c r="CC645" s="58"/>
      <c r="CD645" s="58"/>
      <c r="CE645" s="58"/>
      <c r="CF645" s="58"/>
      <c r="CG645" s="58"/>
      <c r="CI645" s="58"/>
      <c r="CJ645" s="58"/>
      <c r="CK645" s="58"/>
      <c r="CL645" s="58"/>
      <c r="CM645" s="58"/>
      <c r="CN645" s="58"/>
      <c r="CO645" s="58"/>
      <c r="CP645" s="58"/>
      <c r="CQ645" s="58"/>
      <c r="CR645" s="58"/>
      <c r="CS645" s="58"/>
      <c r="CT645" s="58"/>
      <c r="CV645" s="58"/>
      <c r="CW645" s="58"/>
      <c r="CX645" s="58"/>
      <c r="CY645" s="58"/>
      <c r="CZ645" s="58"/>
      <c r="DA645" s="58"/>
      <c r="DB645" s="58"/>
      <c r="DC645" s="58"/>
      <c r="DD645" s="58"/>
      <c r="DE645" s="58"/>
      <c r="DF645" s="58"/>
      <c r="DG645" s="58"/>
      <c r="DI645" s="58"/>
      <c r="DJ645" s="58"/>
      <c r="DK645" s="58"/>
      <c r="DL645" s="58"/>
      <c r="DM645" s="58"/>
      <c r="DN645" s="58"/>
      <c r="DO645" s="58"/>
      <c r="DP645" s="58"/>
      <c r="DQ645" s="58"/>
      <c r="DR645" s="58"/>
      <c r="DS645" s="58"/>
      <c r="DT645" s="58"/>
      <c r="DU645" s="58"/>
      <c r="DV645" s="58"/>
      <c r="DW645" s="58"/>
      <c r="DX645" s="58"/>
      <c r="DY645" s="58"/>
      <c r="DZ645" s="58"/>
      <c r="EA645" s="58"/>
      <c r="EB645" s="58"/>
    </row>
    <row r="646" spans="1:132" ht="18.75" customHeight="1" x14ac:dyDescent="0.4">
      <c r="A646" s="58"/>
      <c r="B646" s="58"/>
      <c r="C646" s="273"/>
      <c r="D646" s="273"/>
      <c r="E646" s="58"/>
      <c r="F646" s="58"/>
      <c r="G646" s="58"/>
      <c r="H646" s="58"/>
      <c r="I646" s="58"/>
      <c r="J646" s="58"/>
      <c r="K646" s="58"/>
      <c r="L646" s="58"/>
      <c r="M646" s="58"/>
      <c r="N646" s="58"/>
      <c r="O646" s="58"/>
      <c r="P646" s="58"/>
      <c r="Q646" s="58"/>
      <c r="R646" s="58"/>
      <c r="S646" s="58"/>
      <c r="T646" s="273"/>
      <c r="U646" s="58"/>
      <c r="V646" s="58"/>
      <c r="W646" s="58"/>
      <c r="X646" s="58"/>
      <c r="Y646" s="58"/>
      <c r="Z646" s="58"/>
      <c r="AA646" s="58"/>
      <c r="AB646" s="58"/>
      <c r="AC646" s="58"/>
      <c r="AD646" s="58"/>
      <c r="AE646" s="58"/>
      <c r="AF646" s="58"/>
      <c r="AG646" s="273"/>
      <c r="AH646" s="58"/>
      <c r="AI646" s="58"/>
      <c r="AJ646" s="58"/>
      <c r="AK646" s="58"/>
      <c r="AL646" s="58"/>
      <c r="AM646" s="58"/>
      <c r="AN646" s="58"/>
      <c r="AO646" s="58"/>
      <c r="AP646" s="58"/>
      <c r="AQ646" s="58"/>
      <c r="AR646" s="58"/>
      <c r="AS646" s="58"/>
      <c r="AT646" s="273"/>
      <c r="AU646" s="58"/>
      <c r="AV646" s="58"/>
      <c r="AW646" s="58"/>
      <c r="AX646" s="58"/>
      <c r="AY646" s="58"/>
      <c r="AZ646" s="58"/>
      <c r="BA646" s="58"/>
      <c r="BB646" s="58"/>
      <c r="BC646" s="58"/>
      <c r="BD646" s="58"/>
      <c r="BE646" s="58"/>
      <c r="BF646" s="58"/>
      <c r="BG646" s="58"/>
      <c r="BH646" s="58"/>
      <c r="BI646" s="58"/>
      <c r="BJ646" s="58"/>
      <c r="BK646" s="58"/>
      <c r="BL646" s="58"/>
      <c r="BM646" s="58"/>
      <c r="BN646" s="58"/>
      <c r="BO646" s="58"/>
      <c r="BP646" s="58"/>
      <c r="BS646" s="58"/>
      <c r="BT646" s="58"/>
      <c r="BU646" s="58"/>
      <c r="BV646" s="463" t="s">
        <v>276</v>
      </c>
      <c r="BW646" s="464"/>
      <c r="BX646" s="464"/>
      <c r="BY646" s="464"/>
      <c r="BZ646" s="464"/>
      <c r="CA646" s="464"/>
      <c r="CB646" s="464"/>
      <c r="CC646" s="464"/>
      <c r="CD646" s="464"/>
      <c r="CE646" s="465"/>
      <c r="CF646" s="58"/>
      <c r="CG646" s="58"/>
      <c r="CI646" s="463" t="s">
        <v>276</v>
      </c>
      <c r="CJ646" s="464"/>
      <c r="CK646" s="464"/>
      <c r="CL646" s="464"/>
      <c r="CM646" s="464"/>
      <c r="CN646" s="464"/>
      <c r="CO646" s="464"/>
      <c r="CP646" s="464"/>
      <c r="CQ646" s="464"/>
      <c r="CR646" s="465"/>
      <c r="CS646" s="58"/>
      <c r="CT646" s="58"/>
      <c r="CV646" s="463" t="s">
        <v>276</v>
      </c>
      <c r="CW646" s="464"/>
      <c r="CX646" s="464"/>
      <c r="CY646" s="464"/>
      <c r="CZ646" s="464"/>
      <c r="DA646" s="464"/>
      <c r="DB646" s="464"/>
      <c r="DC646" s="464"/>
      <c r="DD646" s="464"/>
      <c r="DE646" s="465"/>
      <c r="DF646" s="58"/>
      <c r="DG646" s="58"/>
      <c r="DI646" s="463" t="s">
        <v>276</v>
      </c>
      <c r="DJ646" s="464"/>
      <c r="DK646" s="464"/>
      <c r="DL646" s="464"/>
      <c r="DM646" s="464"/>
      <c r="DN646" s="464"/>
      <c r="DO646" s="464"/>
      <c r="DP646" s="464"/>
      <c r="DQ646" s="464"/>
      <c r="DR646" s="465"/>
      <c r="DS646" s="58"/>
      <c r="DT646" s="58"/>
      <c r="DU646" s="58"/>
      <c r="DV646" s="58"/>
      <c r="DW646" s="58"/>
      <c r="DX646" s="58"/>
      <c r="DY646" s="58"/>
      <c r="DZ646" s="58"/>
      <c r="EA646" s="58"/>
      <c r="EB646" s="58"/>
    </row>
    <row r="647" spans="1:132" ht="18.75" customHeight="1" x14ac:dyDescent="0.4">
      <c r="A647" s="58"/>
      <c r="B647" s="58"/>
      <c r="C647" s="273"/>
      <c r="D647" s="273"/>
      <c r="E647" s="58"/>
      <c r="F647" s="58"/>
      <c r="G647" s="58"/>
      <c r="H647" s="58"/>
      <c r="I647" s="58"/>
      <c r="J647" s="58"/>
      <c r="K647" s="58"/>
      <c r="L647" s="58"/>
      <c r="M647" s="58"/>
      <c r="N647" s="58"/>
      <c r="O647" s="58"/>
      <c r="P647" s="58"/>
      <c r="Q647" s="58"/>
      <c r="R647" s="58"/>
      <c r="S647" s="58"/>
      <c r="T647" s="273"/>
      <c r="U647" s="58"/>
      <c r="V647" s="58"/>
      <c r="W647" s="58"/>
      <c r="X647" s="58"/>
      <c r="Y647" s="58"/>
      <c r="Z647" s="58"/>
      <c r="AA647" s="58"/>
      <c r="AB647" s="58"/>
      <c r="AC647" s="58"/>
      <c r="AD647" s="58"/>
      <c r="AE647" s="58"/>
      <c r="AF647" s="58"/>
      <c r="AG647" s="273"/>
      <c r="AH647" s="58"/>
      <c r="AI647" s="58"/>
      <c r="AJ647" s="58"/>
      <c r="AK647" s="58"/>
      <c r="AL647" s="58"/>
      <c r="AM647" s="58"/>
      <c r="AN647" s="58"/>
      <c r="AO647" s="58"/>
      <c r="AP647" s="58"/>
      <c r="AQ647" s="58"/>
      <c r="AR647" s="58"/>
      <c r="AS647" s="58"/>
      <c r="AT647" s="273"/>
      <c r="AU647" s="58"/>
      <c r="AV647" s="58"/>
      <c r="AW647" s="58"/>
      <c r="AX647" s="58"/>
      <c r="AY647" s="58"/>
      <c r="AZ647" s="58"/>
      <c r="BA647" s="58"/>
      <c r="BB647" s="58"/>
      <c r="BC647" s="58"/>
      <c r="BD647" s="58"/>
      <c r="BE647" s="58"/>
      <c r="BF647" s="58"/>
      <c r="BG647" s="58"/>
      <c r="BH647" s="58"/>
      <c r="BI647" s="58"/>
      <c r="BJ647" s="58"/>
      <c r="BK647" s="58"/>
      <c r="BL647" s="58"/>
      <c r="BM647" s="58"/>
      <c r="BN647" s="58"/>
      <c r="BO647" s="58"/>
      <c r="BP647" s="58"/>
      <c r="BS647" s="58"/>
      <c r="BT647" s="58"/>
      <c r="BU647" s="58"/>
      <c r="BV647" s="466"/>
      <c r="BW647" s="467"/>
      <c r="BX647" s="467"/>
      <c r="BY647" s="467"/>
      <c r="BZ647" s="467"/>
      <c r="CA647" s="467"/>
      <c r="CB647" s="467"/>
      <c r="CC647" s="467"/>
      <c r="CD647" s="467"/>
      <c r="CE647" s="468"/>
      <c r="CF647" s="58"/>
      <c r="CG647" s="58"/>
      <c r="CI647" s="466"/>
      <c r="CJ647" s="467"/>
      <c r="CK647" s="467"/>
      <c r="CL647" s="467"/>
      <c r="CM647" s="467"/>
      <c r="CN647" s="467"/>
      <c r="CO647" s="467"/>
      <c r="CP647" s="467"/>
      <c r="CQ647" s="467"/>
      <c r="CR647" s="468"/>
      <c r="CS647" s="58"/>
      <c r="CT647" s="58"/>
      <c r="CV647" s="466"/>
      <c r="CW647" s="467"/>
      <c r="CX647" s="467"/>
      <c r="CY647" s="467"/>
      <c r="CZ647" s="467"/>
      <c r="DA647" s="467"/>
      <c r="DB647" s="467"/>
      <c r="DC647" s="467"/>
      <c r="DD647" s="467"/>
      <c r="DE647" s="468"/>
      <c r="DF647" s="58"/>
      <c r="DG647" s="58"/>
      <c r="DI647" s="466"/>
      <c r="DJ647" s="467"/>
      <c r="DK647" s="467"/>
      <c r="DL647" s="467"/>
      <c r="DM647" s="467"/>
      <c r="DN647" s="467"/>
      <c r="DO647" s="467"/>
      <c r="DP647" s="467"/>
      <c r="DQ647" s="467"/>
      <c r="DR647" s="468"/>
      <c r="DS647" s="58"/>
      <c r="DT647" s="58"/>
      <c r="DU647" s="58"/>
      <c r="DV647" s="58"/>
      <c r="DW647" s="58"/>
      <c r="DX647" s="58"/>
      <c r="DY647" s="58"/>
      <c r="DZ647" s="58"/>
      <c r="EA647" s="58"/>
      <c r="EB647" s="58"/>
    </row>
    <row r="648" spans="1:132" ht="18.75" customHeight="1" x14ac:dyDescent="0.4">
      <c r="A648" s="58"/>
      <c r="B648" s="58"/>
      <c r="C648" s="273"/>
      <c r="D648" s="273"/>
      <c r="E648" s="58"/>
      <c r="F648" s="58"/>
      <c r="G648" s="58"/>
      <c r="H648" s="58"/>
      <c r="I648" s="58"/>
      <c r="J648" s="58"/>
      <c r="K648" s="58"/>
      <c r="L648" s="58"/>
      <c r="M648" s="58"/>
      <c r="N648" s="58"/>
      <c r="O648" s="58"/>
      <c r="P648" s="58"/>
      <c r="Q648" s="58"/>
      <c r="R648" s="58"/>
      <c r="S648" s="58"/>
      <c r="T648" s="273"/>
      <c r="U648" s="58"/>
      <c r="V648" s="58"/>
      <c r="W648" s="58"/>
      <c r="X648" s="58"/>
      <c r="Y648" s="58"/>
      <c r="Z648" s="58"/>
      <c r="AA648" s="58"/>
      <c r="AB648" s="58"/>
      <c r="AC648" s="58"/>
      <c r="AD648" s="58"/>
      <c r="AE648" s="58"/>
      <c r="AF648" s="58"/>
      <c r="AG648" s="273"/>
      <c r="AH648" s="58"/>
      <c r="AI648" s="58"/>
      <c r="AJ648" s="58"/>
      <c r="AK648" s="58"/>
      <c r="AL648" s="58"/>
      <c r="AM648" s="58"/>
      <c r="AN648" s="58"/>
      <c r="AO648" s="58"/>
      <c r="AP648" s="58"/>
      <c r="AQ648" s="58"/>
      <c r="AR648" s="58"/>
      <c r="AS648" s="58"/>
      <c r="AT648" s="273"/>
      <c r="AU648" s="58"/>
      <c r="AV648" s="58"/>
      <c r="AW648" s="58"/>
      <c r="AX648" s="58"/>
      <c r="AY648" s="58"/>
      <c r="AZ648" s="58"/>
      <c r="BA648" s="58"/>
      <c r="BB648" s="58"/>
      <c r="BC648" s="58"/>
      <c r="BD648" s="58"/>
      <c r="BE648" s="58"/>
      <c r="BF648" s="58"/>
      <c r="BG648" s="58"/>
      <c r="BH648" s="58"/>
      <c r="BI648" s="58"/>
      <c r="BJ648" s="58"/>
      <c r="BK648" s="58"/>
      <c r="BL648" s="58"/>
      <c r="BM648" s="58"/>
      <c r="BN648" s="58"/>
      <c r="BO648" s="58"/>
      <c r="BP648" s="58"/>
      <c r="BS648" s="58"/>
      <c r="BT648" s="58"/>
      <c r="BU648" s="58"/>
      <c r="BV648" s="418" t="s">
        <v>274</v>
      </c>
      <c r="BW648" s="419"/>
      <c r="BX648" s="419"/>
      <c r="BY648" s="419"/>
      <c r="BZ648" s="419"/>
      <c r="CA648" s="419"/>
      <c r="CB648" s="419"/>
      <c r="CC648" s="419"/>
      <c r="CD648" s="419"/>
      <c r="CE648" s="420"/>
      <c r="CF648" s="58"/>
      <c r="CG648" s="58"/>
      <c r="CI648" s="418" t="s">
        <v>274</v>
      </c>
      <c r="CJ648" s="419"/>
      <c r="CK648" s="419"/>
      <c r="CL648" s="419"/>
      <c r="CM648" s="419"/>
      <c r="CN648" s="419"/>
      <c r="CO648" s="419"/>
      <c r="CP648" s="419"/>
      <c r="CQ648" s="419"/>
      <c r="CR648" s="420"/>
      <c r="CS648" s="58"/>
      <c r="CT648" s="58"/>
      <c r="CV648" s="418" t="s">
        <v>274</v>
      </c>
      <c r="CW648" s="419"/>
      <c r="CX648" s="419"/>
      <c r="CY648" s="419"/>
      <c r="CZ648" s="419"/>
      <c r="DA648" s="419"/>
      <c r="DB648" s="419"/>
      <c r="DC648" s="419"/>
      <c r="DD648" s="419"/>
      <c r="DE648" s="420"/>
      <c r="DF648" s="58"/>
      <c r="DG648" s="58"/>
      <c r="DI648" s="418" t="s">
        <v>274</v>
      </c>
      <c r="DJ648" s="419"/>
      <c r="DK648" s="419"/>
      <c r="DL648" s="419"/>
      <c r="DM648" s="419"/>
      <c r="DN648" s="419"/>
      <c r="DO648" s="419"/>
      <c r="DP648" s="419"/>
      <c r="DQ648" s="419"/>
      <c r="DR648" s="420"/>
      <c r="DS648" s="58"/>
      <c r="DT648" s="58"/>
      <c r="DU648" s="58"/>
      <c r="DV648" s="58"/>
      <c r="DW648" s="58"/>
      <c r="DX648" s="58"/>
      <c r="DY648" s="58"/>
      <c r="DZ648" s="58"/>
      <c r="EA648" s="58"/>
      <c r="EB648" s="58"/>
    </row>
    <row r="649" spans="1:132" ht="18.75" customHeight="1" x14ac:dyDescent="0.4">
      <c r="A649" s="58"/>
      <c r="B649" s="58"/>
      <c r="C649" s="273"/>
      <c r="D649" s="273"/>
      <c r="E649" s="58"/>
      <c r="F649" s="58"/>
      <c r="G649" s="58"/>
      <c r="H649" s="58"/>
      <c r="I649" s="58"/>
      <c r="J649" s="58"/>
      <c r="K649" s="58"/>
      <c r="L649" s="58"/>
      <c r="M649" s="58"/>
      <c r="N649" s="58"/>
      <c r="O649" s="58"/>
      <c r="P649" s="58"/>
      <c r="Q649" s="58"/>
      <c r="R649" s="58"/>
      <c r="S649" s="58"/>
      <c r="T649" s="273"/>
      <c r="U649" s="58"/>
      <c r="V649" s="58"/>
      <c r="W649" s="58"/>
      <c r="X649" s="58"/>
      <c r="Y649" s="58"/>
      <c r="Z649" s="58"/>
      <c r="AA649" s="58"/>
      <c r="AB649" s="58"/>
      <c r="AC649" s="58"/>
      <c r="AD649" s="58"/>
      <c r="AE649" s="58"/>
      <c r="AF649" s="58"/>
      <c r="AG649" s="273"/>
      <c r="AH649" s="58"/>
      <c r="AI649" s="58"/>
      <c r="AJ649" s="58"/>
      <c r="AK649" s="58"/>
      <c r="AL649" s="58"/>
      <c r="AM649" s="58"/>
      <c r="AN649" s="58"/>
      <c r="AO649" s="58"/>
      <c r="AP649" s="58"/>
      <c r="AQ649" s="58"/>
      <c r="AR649" s="58"/>
      <c r="AS649" s="58"/>
      <c r="AT649" s="273"/>
      <c r="AU649" s="58"/>
      <c r="AV649" s="58"/>
      <c r="AW649" s="58"/>
      <c r="AX649" s="58"/>
      <c r="AY649" s="58"/>
      <c r="AZ649" s="58"/>
      <c r="BA649" s="58"/>
      <c r="BB649" s="58"/>
      <c r="BC649" s="58"/>
      <c r="BD649" s="58"/>
      <c r="BE649" s="58"/>
      <c r="BF649" s="58"/>
      <c r="BG649" s="58"/>
      <c r="BH649" s="58"/>
      <c r="BI649" s="58"/>
      <c r="BJ649" s="58"/>
      <c r="BK649" s="58"/>
      <c r="BL649" s="58"/>
      <c r="BM649" s="58"/>
      <c r="BN649" s="58"/>
      <c r="BO649" s="58"/>
      <c r="BP649" s="58"/>
      <c r="BS649" s="58"/>
      <c r="BT649" s="58"/>
      <c r="BU649" s="58"/>
      <c r="BV649" s="58"/>
      <c r="BW649" s="58"/>
      <c r="BX649" s="58"/>
      <c r="BY649" s="58"/>
      <c r="BZ649" s="58"/>
      <c r="CA649" s="58"/>
      <c r="CB649" s="58"/>
      <c r="CC649" s="58"/>
      <c r="CD649" s="58"/>
      <c r="CE649" s="58"/>
      <c r="CF649" s="58"/>
      <c r="CG649" s="58"/>
      <c r="CI649" s="58"/>
      <c r="CJ649" s="58"/>
      <c r="CK649" s="58"/>
      <c r="CL649" s="58"/>
      <c r="CM649" s="58"/>
      <c r="CN649" s="58"/>
      <c r="CO649" s="58"/>
      <c r="CP649" s="58"/>
      <c r="CQ649" s="58"/>
      <c r="CR649" s="58"/>
      <c r="CS649" s="58"/>
      <c r="CT649" s="58"/>
      <c r="CV649" s="58"/>
      <c r="CW649" s="58"/>
      <c r="CX649" s="58"/>
      <c r="CY649" s="58"/>
      <c r="CZ649" s="58"/>
      <c r="DA649" s="58"/>
      <c r="DB649" s="58"/>
      <c r="DC649" s="58"/>
      <c r="DD649" s="58"/>
      <c r="DE649" s="58"/>
      <c r="DF649" s="58"/>
      <c r="DG649" s="58"/>
      <c r="DI649" s="58"/>
      <c r="DJ649" s="58"/>
      <c r="DK649" s="58"/>
      <c r="DL649" s="58"/>
      <c r="DM649" s="58"/>
      <c r="DN649" s="58"/>
      <c r="DO649" s="58"/>
      <c r="DP649" s="58"/>
      <c r="DQ649" s="58"/>
      <c r="DR649" s="58"/>
      <c r="DS649" s="58"/>
      <c r="DT649" s="58"/>
      <c r="DU649" s="58"/>
      <c r="DV649" s="58"/>
      <c r="DW649" s="58"/>
      <c r="DX649" s="58"/>
      <c r="DY649" s="58"/>
      <c r="DZ649" s="58"/>
      <c r="EA649" s="58"/>
      <c r="EB649" s="58"/>
    </row>
    <row r="650" spans="1:132" ht="18.75" customHeight="1" x14ac:dyDescent="0.4">
      <c r="A650" s="58"/>
      <c r="B650" s="58"/>
      <c r="C650" s="273"/>
      <c r="D650" s="273"/>
      <c r="E650" s="58"/>
      <c r="F650" s="58"/>
      <c r="G650" s="58"/>
      <c r="H650" s="58"/>
      <c r="I650" s="58"/>
      <c r="J650" s="58"/>
      <c r="K650" s="58"/>
      <c r="L650" s="58"/>
      <c r="M650" s="58"/>
      <c r="N650" s="58"/>
      <c r="O650" s="58"/>
      <c r="P650" s="58"/>
      <c r="Q650" s="58"/>
      <c r="R650" s="58"/>
      <c r="S650" s="58"/>
      <c r="T650" s="273"/>
      <c r="U650" s="58"/>
      <c r="V650" s="58"/>
      <c r="W650" s="58"/>
      <c r="X650" s="58"/>
      <c r="Y650" s="58"/>
      <c r="Z650" s="58"/>
      <c r="AA650" s="58"/>
      <c r="AB650" s="58"/>
      <c r="AC650" s="58"/>
      <c r="AD650" s="58"/>
      <c r="AE650" s="58"/>
      <c r="AF650" s="58"/>
      <c r="AG650" s="273"/>
      <c r="AH650" s="58"/>
      <c r="AI650" s="58"/>
      <c r="AJ650" s="58"/>
      <c r="AK650" s="58"/>
      <c r="AL650" s="58"/>
      <c r="AM650" s="58"/>
      <c r="AN650" s="58"/>
      <c r="AO650" s="58"/>
      <c r="AP650" s="58"/>
      <c r="AQ650" s="58"/>
      <c r="AR650" s="58"/>
      <c r="AS650" s="58"/>
      <c r="AT650" s="273"/>
      <c r="AU650" s="58"/>
      <c r="AV650" s="58"/>
      <c r="AW650" s="58"/>
      <c r="AX650" s="58"/>
      <c r="AY650" s="58"/>
      <c r="AZ650" s="58"/>
      <c r="BA650" s="58"/>
      <c r="BB650" s="58"/>
      <c r="BC650" s="58"/>
      <c r="BD650" s="58"/>
      <c r="BE650" s="58"/>
      <c r="BF650" s="58"/>
      <c r="BG650" s="58"/>
      <c r="BH650" s="58"/>
      <c r="BI650" s="58"/>
      <c r="BJ650" s="58"/>
      <c r="BK650" s="58"/>
      <c r="BL650" s="58"/>
      <c r="BM650" s="58"/>
      <c r="BN650" s="58"/>
      <c r="BO650" s="58"/>
      <c r="BP650" s="58"/>
      <c r="BS650" s="58"/>
      <c r="BT650" s="58"/>
      <c r="BU650" s="58"/>
      <c r="BV650" s="463" t="s">
        <v>276</v>
      </c>
      <c r="BW650" s="464"/>
      <c r="BX650" s="464"/>
      <c r="BY650" s="464"/>
      <c r="BZ650" s="464"/>
      <c r="CA650" s="464"/>
      <c r="CB650" s="464"/>
      <c r="CC650" s="464"/>
      <c r="CD650" s="464"/>
      <c r="CE650" s="465"/>
      <c r="CF650" s="58"/>
      <c r="CG650" s="58"/>
      <c r="CI650" s="463"/>
      <c r="CJ650" s="464"/>
      <c r="CK650" s="464"/>
      <c r="CL650" s="464"/>
      <c r="CM650" s="464"/>
      <c r="CN650" s="464"/>
      <c r="CO650" s="464"/>
      <c r="CP650" s="464"/>
      <c r="CQ650" s="464"/>
      <c r="CR650" s="465"/>
      <c r="CS650" s="58"/>
      <c r="CT650" s="58"/>
      <c r="CV650" s="463"/>
      <c r="CW650" s="464"/>
      <c r="CX650" s="464"/>
      <c r="CY650" s="464"/>
      <c r="CZ650" s="464"/>
      <c r="DA650" s="464"/>
      <c r="DB650" s="464"/>
      <c r="DC650" s="464"/>
      <c r="DD650" s="464"/>
      <c r="DE650" s="465"/>
      <c r="DF650" s="58"/>
      <c r="DG650" s="58"/>
      <c r="DI650" s="463"/>
      <c r="DJ650" s="464"/>
      <c r="DK650" s="464"/>
      <c r="DL650" s="464"/>
      <c r="DM650" s="464"/>
      <c r="DN650" s="464"/>
      <c r="DO650" s="464"/>
      <c r="DP650" s="464"/>
      <c r="DQ650" s="464"/>
      <c r="DR650" s="465"/>
      <c r="DS650" s="58"/>
      <c r="DT650" s="58"/>
      <c r="DU650" s="58"/>
      <c r="DV650" s="58"/>
      <c r="DW650" s="58"/>
      <c r="DX650" s="58"/>
      <c r="DY650" s="58"/>
      <c r="DZ650" s="58"/>
      <c r="EA650" s="58"/>
      <c r="EB650" s="58"/>
    </row>
    <row r="651" spans="1:132" ht="18.75" customHeight="1" x14ac:dyDescent="0.4">
      <c r="A651" s="58"/>
      <c r="B651" s="58"/>
      <c r="C651" s="273"/>
      <c r="D651" s="273"/>
      <c r="E651" s="58"/>
      <c r="F651" s="58"/>
      <c r="G651" s="58"/>
      <c r="H651" s="58"/>
      <c r="I651" s="58"/>
      <c r="J651" s="58"/>
      <c r="K651" s="58"/>
      <c r="L651" s="58"/>
      <c r="M651" s="58"/>
      <c r="N651" s="58"/>
      <c r="O651" s="58"/>
      <c r="P651" s="58"/>
      <c r="Q651" s="58"/>
      <c r="R651" s="58"/>
      <c r="S651" s="58"/>
      <c r="T651" s="273"/>
      <c r="U651" s="58"/>
      <c r="V651" s="58"/>
      <c r="W651" s="58"/>
      <c r="X651" s="58"/>
      <c r="Y651" s="58"/>
      <c r="Z651" s="58"/>
      <c r="AA651" s="58"/>
      <c r="AB651" s="58"/>
      <c r="AC651" s="58"/>
      <c r="AD651" s="58"/>
      <c r="AE651" s="58"/>
      <c r="AF651" s="58"/>
      <c r="AG651" s="273"/>
      <c r="AH651" s="58"/>
      <c r="AI651" s="58"/>
      <c r="AJ651" s="58"/>
      <c r="AK651" s="58"/>
      <c r="AL651" s="58"/>
      <c r="AM651" s="58"/>
      <c r="AN651" s="58"/>
      <c r="AO651" s="58"/>
      <c r="AP651" s="58"/>
      <c r="AQ651" s="58"/>
      <c r="AR651" s="58"/>
      <c r="AS651" s="58"/>
      <c r="AT651" s="273"/>
      <c r="AU651" s="58"/>
      <c r="AV651" s="58"/>
      <c r="AW651" s="58"/>
      <c r="AX651" s="58"/>
      <c r="AY651" s="58"/>
      <c r="AZ651" s="58"/>
      <c r="BA651" s="58"/>
      <c r="BB651" s="58"/>
      <c r="BC651" s="58"/>
      <c r="BD651" s="58"/>
      <c r="BE651" s="58"/>
      <c r="BF651" s="58"/>
      <c r="BG651" s="58"/>
      <c r="BH651" s="58"/>
      <c r="BI651" s="58"/>
      <c r="BJ651" s="58"/>
      <c r="BK651" s="58"/>
      <c r="BL651" s="58"/>
      <c r="BM651" s="58"/>
      <c r="BN651" s="58"/>
      <c r="BO651" s="58"/>
      <c r="BP651" s="58"/>
      <c r="BS651" s="58"/>
      <c r="BT651" s="58"/>
      <c r="BU651" s="58"/>
      <c r="BV651" s="466"/>
      <c r="BW651" s="467"/>
      <c r="BX651" s="467"/>
      <c r="BY651" s="467"/>
      <c r="BZ651" s="467"/>
      <c r="CA651" s="467"/>
      <c r="CB651" s="467"/>
      <c r="CC651" s="467"/>
      <c r="CD651" s="467"/>
      <c r="CE651" s="468"/>
      <c r="CF651" s="58"/>
      <c r="CG651" s="58"/>
      <c r="CI651" s="466"/>
      <c r="CJ651" s="467"/>
      <c r="CK651" s="467"/>
      <c r="CL651" s="467"/>
      <c r="CM651" s="467"/>
      <c r="CN651" s="467"/>
      <c r="CO651" s="467"/>
      <c r="CP651" s="467"/>
      <c r="CQ651" s="467"/>
      <c r="CR651" s="468"/>
      <c r="CS651" s="58"/>
      <c r="CT651" s="58"/>
      <c r="CV651" s="466"/>
      <c r="CW651" s="467"/>
      <c r="CX651" s="467"/>
      <c r="CY651" s="467"/>
      <c r="CZ651" s="467"/>
      <c r="DA651" s="467"/>
      <c r="DB651" s="467"/>
      <c r="DC651" s="467"/>
      <c r="DD651" s="467"/>
      <c r="DE651" s="468"/>
      <c r="DF651" s="58"/>
      <c r="DG651" s="58"/>
      <c r="DI651" s="466"/>
      <c r="DJ651" s="467"/>
      <c r="DK651" s="467"/>
      <c r="DL651" s="467"/>
      <c r="DM651" s="467"/>
      <c r="DN651" s="467"/>
      <c r="DO651" s="467"/>
      <c r="DP651" s="467"/>
      <c r="DQ651" s="467"/>
      <c r="DR651" s="468"/>
      <c r="DS651" s="58"/>
      <c r="DT651" s="58"/>
      <c r="DU651" s="58"/>
      <c r="DV651" s="58"/>
      <c r="DW651" s="58"/>
      <c r="DX651" s="58"/>
      <c r="DY651" s="58"/>
      <c r="DZ651" s="58"/>
      <c r="EA651" s="58"/>
      <c r="EB651" s="58"/>
    </row>
    <row r="652" spans="1:132" ht="18.75" customHeight="1" x14ac:dyDescent="0.4">
      <c r="A652" s="58"/>
      <c r="B652" s="58"/>
      <c r="C652" s="273"/>
      <c r="D652" s="273"/>
      <c r="E652" s="58"/>
      <c r="F652" s="58"/>
      <c r="G652" s="58"/>
      <c r="H652" s="58"/>
      <c r="I652" s="58"/>
      <c r="J652" s="58"/>
      <c r="K652" s="58"/>
      <c r="L652" s="58"/>
      <c r="M652" s="58"/>
      <c r="N652" s="58"/>
      <c r="O652" s="58"/>
      <c r="P652" s="58"/>
      <c r="Q652" s="58"/>
      <c r="R652" s="58"/>
      <c r="S652" s="58"/>
      <c r="T652" s="273"/>
      <c r="U652" s="58"/>
      <c r="V652" s="58"/>
      <c r="W652" s="58"/>
      <c r="X652" s="58"/>
      <c r="Y652" s="58"/>
      <c r="Z652" s="58"/>
      <c r="AA652" s="58"/>
      <c r="AB652" s="58"/>
      <c r="AC652" s="58"/>
      <c r="AD652" s="58"/>
      <c r="AE652" s="58"/>
      <c r="AF652" s="58"/>
      <c r="AG652" s="273"/>
      <c r="AH652" s="58"/>
      <c r="AI652" s="58"/>
      <c r="AJ652" s="58"/>
      <c r="AK652" s="58"/>
      <c r="AL652" s="58"/>
      <c r="AM652" s="58"/>
      <c r="AN652" s="58"/>
      <c r="AO652" s="58"/>
      <c r="AP652" s="58"/>
      <c r="AQ652" s="58"/>
      <c r="AR652" s="58"/>
      <c r="AS652" s="58"/>
      <c r="AT652" s="273"/>
      <c r="AU652" s="58"/>
      <c r="AV652" s="58"/>
      <c r="AW652" s="58"/>
      <c r="AX652" s="58"/>
      <c r="AY652" s="58"/>
      <c r="AZ652" s="58"/>
      <c r="BA652" s="58"/>
      <c r="BB652" s="58"/>
      <c r="BC652" s="58"/>
      <c r="BD652" s="58"/>
      <c r="BE652" s="58"/>
      <c r="BF652" s="58"/>
      <c r="BG652" s="58"/>
      <c r="BH652" s="58"/>
      <c r="BI652" s="58"/>
      <c r="BJ652" s="58"/>
      <c r="BK652" s="58"/>
      <c r="BL652" s="58"/>
      <c r="BM652" s="58"/>
      <c r="BN652" s="58"/>
      <c r="BO652" s="58"/>
      <c r="BP652" s="58"/>
      <c r="BS652" s="58"/>
      <c r="BT652" s="58"/>
      <c r="BU652" s="58"/>
      <c r="BV652" s="418" t="s">
        <v>274</v>
      </c>
      <c r="BW652" s="419"/>
      <c r="BX652" s="419"/>
      <c r="BY652" s="419"/>
      <c r="BZ652" s="419"/>
      <c r="CA652" s="419"/>
      <c r="CB652" s="419"/>
      <c r="CC652" s="419"/>
      <c r="CD652" s="419"/>
      <c r="CE652" s="420"/>
      <c r="CF652" s="58"/>
      <c r="CG652" s="58"/>
      <c r="CI652" s="418"/>
      <c r="CJ652" s="419"/>
      <c r="CK652" s="419"/>
      <c r="CL652" s="419"/>
      <c r="CM652" s="419"/>
      <c r="CN652" s="419"/>
      <c r="CO652" s="419"/>
      <c r="CP652" s="419"/>
      <c r="CQ652" s="419"/>
      <c r="CR652" s="420"/>
      <c r="CS652" s="58"/>
      <c r="CT652" s="58"/>
      <c r="CV652" s="418"/>
      <c r="CW652" s="419"/>
      <c r="CX652" s="419"/>
      <c r="CY652" s="419"/>
      <c r="CZ652" s="419"/>
      <c r="DA652" s="419"/>
      <c r="DB652" s="419"/>
      <c r="DC652" s="419"/>
      <c r="DD652" s="419"/>
      <c r="DE652" s="420"/>
      <c r="DF652" s="58"/>
      <c r="DG652" s="58"/>
      <c r="DI652" s="418"/>
      <c r="DJ652" s="419"/>
      <c r="DK652" s="419"/>
      <c r="DL652" s="419"/>
      <c r="DM652" s="419"/>
      <c r="DN652" s="419"/>
      <c r="DO652" s="419"/>
      <c r="DP652" s="419"/>
      <c r="DQ652" s="419"/>
      <c r="DR652" s="420"/>
      <c r="DS652" s="58"/>
      <c r="DT652" s="58"/>
      <c r="DU652" s="58"/>
      <c r="DV652" s="58"/>
      <c r="DW652" s="58"/>
      <c r="DX652" s="58"/>
      <c r="DY652" s="58"/>
      <c r="DZ652" s="58"/>
      <c r="EA652" s="58"/>
      <c r="EB652" s="58"/>
    </row>
    <row r="653" spans="1:132" ht="18.75" customHeight="1" x14ac:dyDescent="0.4">
      <c r="A653" s="58"/>
      <c r="B653" s="58"/>
      <c r="C653" s="273"/>
      <c r="D653" s="273"/>
      <c r="E653" s="58"/>
      <c r="F653" s="58"/>
      <c r="G653" s="58"/>
      <c r="H653" s="58"/>
      <c r="I653" s="58"/>
      <c r="J653" s="58"/>
      <c r="K653" s="58"/>
      <c r="L653" s="58"/>
      <c r="M653" s="58"/>
      <c r="N653" s="58"/>
      <c r="O653" s="58"/>
      <c r="P653" s="58"/>
      <c r="Q653" s="58"/>
      <c r="R653" s="58"/>
      <c r="S653" s="58"/>
      <c r="T653" s="273"/>
      <c r="U653" s="58"/>
      <c r="V653" s="58"/>
      <c r="W653" s="58"/>
      <c r="X653" s="58"/>
      <c r="Y653" s="58"/>
      <c r="Z653" s="58"/>
      <c r="AA653" s="58"/>
      <c r="AB653" s="58"/>
      <c r="AC653" s="58"/>
      <c r="AD653" s="58"/>
      <c r="AE653" s="58"/>
      <c r="AF653" s="58"/>
      <c r="AG653" s="273"/>
      <c r="AH653" s="58"/>
      <c r="AI653" s="58"/>
      <c r="AJ653" s="58"/>
      <c r="AK653" s="58"/>
      <c r="AL653" s="58"/>
      <c r="AM653" s="58"/>
      <c r="AN653" s="58"/>
      <c r="AO653" s="58"/>
      <c r="AP653" s="58"/>
      <c r="AQ653" s="58"/>
      <c r="AR653" s="58"/>
      <c r="AS653" s="58"/>
      <c r="AT653" s="273"/>
      <c r="AU653" s="58"/>
      <c r="AV653" s="58"/>
      <c r="AW653" s="58"/>
      <c r="AX653" s="58"/>
      <c r="AY653" s="58"/>
      <c r="AZ653" s="58"/>
      <c r="BA653" s="58"/>
      <c r="BB653" s="58"/>
      <c r="BC653" s="58"/>
      <c r="BD653" s="58"/>
      <c r="BE653" s="58"/>
      <c r="BF653" s="58"/>
      <c r="BG653" s="58"/>
      <c r="BH653" s="58"/>
      <c r="BI653" s="58"/>
      <c r="BJ653" s="58"/>
      <c r="BK653" s="58"/>
      <c r="BL653" s="58"/>
      <c r="BM653" s="58"/>
      <c r="BN653" s="58"/>
      <c r="BO653" s="58"/>
      <c r="BP653" s="58"/>
      <c r="BQ653" s="58"/>
      <c r="BR653" s="58"/>
      <c r="BS653" s="58"/>
      <c r="BT653" s="58"/>
      <c r="BU653" s="58"/>
      <c r="BV653" s="58"/>
      <c r="BW653" s="58"/>
      <c r="BX653" s="58"/>
      <c r="BY653" s="58"/>
      <c r="BZ653" s="58"/>
      <c r="CA653" s="132"/>
      <c r="CB653" s="131"/>
      <c r="CC653" s="131"/>
      <c r="CD653" s="131"/>
      <c r="CE653" s="131"/>
      <c r="CF653" s="131"/>
      <c r="CG653" s="131"/>
      <c r="CH653" s="131"/>
      <c r="CI653" s="131"/>
      <c r="CJ653" s="131"/>
      <c r="CK653" s="131"/>
      <c r="CL653" s="131"/>
      <c r="CM653" s="131"/>
      <c r="CN653" s="132"/>
      <c r="CO653" s="131"/>
      <c r="CP653" s="131"/>
      <c r="CQ653" s="131"/>
      <c r="CR653" s="131"/>
      <c r="CS653" s="131"/>
      <c r="CT653" s="131"/>
      <c r="CU653" s="131"/>
      <c r="CV653" s="131"/>
      <c r="CW653" s="131"/>
      <c r="CX653" s="131"/>
      <c r="CY653" s="131"/>
      <c r="CZ653" s="131"/>
      <c r="DA653" s="132"/>
      <c r="DB653" s="131"/>
      <c r="DC653" s="131"/>
      <c r="DD653" s="131"/>
      <c r="DE653" s="131"/>
      <c r="DF653" s="131"/>
      <c r="DG653" s="131"/>
      <c r="DH653" s="131"/>
      <c r="DI653" s="131"/>
      <c r="DJ653" s="131"/>
      <c r="DK653" s="131"/>
      <c r="DL653" s="131"/>
      <c r="DM653" s="131"/>
      <c r="DN653" s="132"/>
      <c r="DO653" s="131"/>
      <c r="DP653" s="131"/>
      <c r="DQ653" s="131"/>
      <c r="DR653" s="131"/>
      <c r="DS653" s="131"/>
      <c r="DT653" s="131"/>
      <c r="DU653" s="131"/>
      <c r="DV653" s="58"/>
      <c r="DW653" s="58"/>
      <c r="DX653" s="58"/>
      <c r="DY653" s="58"/>
      <c r="DZ653" s="58"/>
      <c r="EA653" s="58"/>
      <c r="EB653" s="58"/>
    </row>
    <row r="654" spans="1:132" ht="18.75" customHeight="1" x14ac:dyDescent="0.4">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c r="AO654" s="58"/>
      <c r="AP654" s="58"/>
      <c r="AQ654" s="58"/>
      <c r="AR654" s="58"/>
      <c r="AS654" s="58"/>
      <c r="AT654" s="58"/>
      <c r="AU654" s="58"/>
      <c r="AV654" s="58"/>
      <c r="AW654" s="58"/>
      <c r="AX654" s="58"/>
      <c r="AY654" s="58"/>
      <c r="AZ654" s="58"/>
      <c r="BA654" s="58"/>
      <c r="BB654" s="58"/>
      <c r="BC654" s="58"/>
      <c r="BD654" s="58"/>
      <c r="BE654" s="58"/>
      <c r="BO654" s="58"/>
      <c r="BP654" s="58"/>
      <c r="BQ654" s="58"/>
      <c r="BR654" s="58"/>
      <c r="BS654" s="58"/>
      <c r="BT654" s="58"/>
      <c r="BU654" s="58"/>
      <c r="BV654" s="58"/>
      <c r="BW654" s="58"/>
      <c r="BX654" s="58"/>
      <c r="BY654" s="58"/>
      <c r="BZ654" s="58"/>
      <c r="CA654" s="58"/>
      <c r="CB654" s="58"/>
      <c r="CC654" s="58"/>
      <c r="CD654" s="58"/>
      <c r="CE654" s="58"/>
      <c r="CF654" s="58"/>
      <c r="CG654" s="58"/>
      <c r="CH654" s="58"/>
      <c r="CI654" s="58"/>
      <c r="CJ654" s="58"/>
      <c r="CK654" s="58"/>
      <c r="CL654" s="58"/>
      <c r="CM654" s="58"/>
      <c r="CN654" s="58"/>
      <c r="CO654" s="58"/>
      <c r="CP654" s="58"/>
      <c r="CQ654" s="58"/>
      <c r="CR654" s="58"/>
      <c r="CS654" s="58"/>
      <c r="CT654" s="58"/>
      <c r="CU654" s="58"/>
      <c r="CV654" s="58"/>
      <c r="CW654" s="58"/>
      <c r="CX654" s="58"/>
      <c r="CY654" s="58"/>
      <c r="CZ654" s="58"/>
      <c r="DA654" s="58"/>
      <c r="DB654" s="58"/>
      <c r="DC654" s="58"/>
      <c r="DD654" s="58"/>
      <c r="DE654" s="58"/>
      <c r="DF654" s="58"/>
      <c r="DG654" s="58"/>
      <c r="DH654" s="58"/>
      <c r="DI654" s="58"/>
      <c r="DJ654" s="58"/>
      <c r="DK654" s="58"/>
      <c r="DL654" s="58"/>
      <c r="DM654" s="58"/>
      <c r="DN654" s="58"/>
      <c r="DO654" s="58"/>
      <c r="DP654" s="58"/>
      <c r="DQ654" s="58"/>
      <c r="DR654" s="58"/>
      <c r="DS654" s="58"/>
    </row>
    <row r="655" spans="1:132" ht="18.75" customHeight="1" x14ac:dyDescent="0.4">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c r="AO655" s="58"/>
      <c r="AP655" s="58"/>
      <c r="AQ655" s="58"/>
      <c r="AR655" s="58"/>
      <c r="AS655" s="58"/>
      <c r="AT655" s="58"/>
      <c r="AU655" s="58"/>
      <c r="AV655" s="58"/>
      <c r="AW655" s="58"/>
      <c r="AX655" s="58"/>
      <c r="AY655" s="58"/>
      <c r="BO655" s="58"/>
      <c r="BP655" s="58"/>
      <c r="BQ655" s="58"/>
      <c r="BR655" s="58"/>
      <c r="BS655" s="58"/>
      <c r="BT655" s="58"/>
      <c r="BU655" s="58"/>
      <c r="BV655" s="58"/>
      <c r="BW655" s="58"/>
      <c r="BX655" s="58"/>
      <c r="BY655" s="58"/>
      <c r="BZ655" s="58"/>
      <c r="CA655" s="58"/>
      <c r="CB655" s="58"/>
      <c r="CC655" s="58"/>
      <c r="CD655" s="58"/>
      <c r="CE655" s="58"/>
      <c r="CF655" s="58"/>
      <c r="CG655" s="58"/>
      <c r="CH655" s="58"/>
      <c r="CI655" s="58"/>
      <c r="CJ655" s="58"/>
      <c r="CK655" s="58"/>
      <c r="CL655" s="58"/>
      <c r="CM655" s="58"/>
      <c r="CN655" s="58"/>
      <c r="CO655" s="58"/>
      <c r="CP655" s="58"/>
      <c r="CQ655" s="58"/>
      <c r="CR655" s="58"/>
      <c r="CS655" s="58"/>
      <c r="CT655" s="58"/>
      <c r="CU655" s="58"/>
      <c r="CV655" s="58"/>
      <c r="CW655" s="58"/>
      <c r="CX655" s="58"/>
      <c r="CY655" s="58"/>
      <c r="CZ655" s="58"/>
      <c r="DA655" s="58"/>
      <c r="DB655" s="58"/>
      <c r="DC655" s="58"/>
      <c r="DD655" s="58"/>
      <c r="DE655" s="58"/>
      <c r="DF655" s="58"/>
      <c r="DG655" s="58"/>
      <c r="DH655" s="58"/>
      <c r="DI655" s="58"/>
      <c r="DJ655" s="58"/>
      <c r="DK655" s="58"/>
      <c r="DL655" s="58"/>
      <c r="DM655" s="58"/>
    </row>
    <row r="656" spans="1:132" ht="18.75" customHeight="1" x14ac:dyDescent="0.4">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c r="AO656" s="58"/>
      <c r="AP656" s="58"/>
      <c r="AQ656" s="58"/>
      <c r="AR656" s="58"/>
      <c r="AS656" s="58"/>
      <c r="AT656" s="58"/>
      <c r="AU656" s="58"/>
      <c r="AV656" s="58"/>
      <c r="AW656" s="58"/>
      <c r="AX656" s="58"/>
      <c r="BO656" s="58"/>
      <c r="BP656" s="58"/>
      <c r="BQ656" s="58"/>
      <c r="BR656" s="58"/>
      <c r="BS656" s="58"/>
      <c r="BT656" s="58"/>
      <c r="BU656" s="58"/>
      <c r="BV656" s="58"/>
      <c r="BW656" s="58"/>
      <c r="BX656" s="58"/>
      <c r="BY656" s="58"/>
      <c r="BZ656" s="58"/>
      <c r="CA656" s="58"/>
      <c r="CB656" s="58"/>
      <c r="CC656" s="58"/>
      <c r="CD656" s="58"/>
      <c r="CE656" s="58"/>
      <c r="CF656" s="58"/>
      <c r="CG656" s="58"/>
      <c r="CH656" s="58"/>
      <c r="CI656" s="58"/>
      <c r="CJ656" s="58"/>
      <c r="CK656" s="58"/>
      <c r="CL656" s="58"/>
      <c r="CM656" s="58"/>
      <c r="CN656" s="58"/>
      <c r="CO656" s="58"/>
      <c r="CP656" s="58"/>
      <c r="CQ656" s="58"/>
      <c r="CR656" s="58"/>
      <c r="CS656" s="58"/>
      <c r="CT656" s="58"/>
      <c r="CU656" s="58"/>
      <c r="CV656" s="58"/>
      <c r="CW656" s="58"/>
      <c r="CX656" s="58"/>
      <c r="CY656" s="58"/>
      <c r="CZ656" s="58"/>
      <c r="DA656" s="58"/>
      <c r="DB656" s="58"/>
      <c r="DC656" s="58"/>
      <c r="DD656" s="58"/>
      <c r="DE656" s="58"/>
      <c r="DF656" s="58"/>
      <c r="DG656" s="58"/>
      <c r="DH656" s="58"/>
      <c r="DI656" s="58"/>
      <c r="DJ656" s="58"/>
      <c r="DK656" s="58"/>
      <c r="DL656" s="58"/>
    </row>
    <row r="657" spans="1:132" ht="18.75" customHeight="1" x14ac:dyDescent="0.4">
      <c r="A657" s="58"/>
      <c r="B657" s="127"/>
      <c r="C657" s="272" t="s">
        <v>170</v>
      </c>
      <c r="D657" s="58"/>
      <c r="E657" s="58"/>
      <c r="F657" s="58"/>
      <c r="G657" s="58"/>
      <c r="H657" s="58"/>
      <c r="I657" s="58"/>
      <c r="J657" s="58"/>
      <c r="K657" s="58"/>
      <c r="L657" s="58"/>
      <c r="M657" s="58"/>
      <c r="N657" s="58"/>
      <c r="O657" s="58"/>
      <c r="P657" s="58"/>
      <c r="Q657" s="58"/>
      <c r="R657" s="58"/>
      <c r="S657" s="58"/>
      <c r="T657" s="58"/>
      <c r="U657" s="58"/>
      <c r="V657" s="58"/>
      <c r="W657" s="58"/>
      <c r="X657" s="58"/>
      <c r="Y657" s="58"/>
      <c r="Z657" s="58"/>
      <c r="AA657" s="127"/>
      <c r="AB657" s="58"/>
      <c r="AC657" s="58"/>
      <c r="AD657" s="58"/>
      <c r="AE657" s="58"/>
      <c r="AF657" s="58"/>
      <c r="AG657" s="58"/>
      <c r="AH657" s="58"/>
      <c r="AI657" s="58"/>
      <c r="AJ657" s="58"/>
      <c r="AK657" s="58"/>
      <c r="AL657" s="58"/>
      <c r="AM657" s="58"/>
      <c r="AN657" s="58"/>
      <c r="AO657" s="58"/>
      <c r="AP657" s="58"/>
      <c r="AQ657" s="58"/>
      <c r="AR657" s="58"/>
      <c r="AS657" s="58"/>
      <c r="AT657" s="58"/>
      <c r="AU657" s="58"/>
      <c r="AV657" s="58"/>
      <c r="AW657" s="58"/>
      <c r="AX657" s="58"/>
      <c r="BE657" s="371" t="s">
        <v>277</v>
      </c>
      <c r="BF657" s="372"/>
      <c r="BG657" s="372"/>
      <c r="BH657" s="372"/>
      <c r="BI657" s="372"/>
      <c r="BJ657" s="372"/>
      <c r="BK657" s="372"/>
      <c r="BL657" s="373"/>
      <c r="BO657" s="58"/>
      <c r="BP657" s="127"/>
      <c r="BQ657" s="272" t="s">
        <v>170</v>
      </c>
      <c r="BR657" s="58"/>
      <c r="BS657" s="58"/>
      <c r="BT657" s="58"/>
      <c r="BU657" s="58"/>
      <c r="BV657" s="58"/>
      <c r="BW657" s="58"/>
      <c r="BX657" s="58"/>
      <c r="BY657" s="58"/>
      <c r="BZ657" s="58"/>
      <c r="CA657" s="58"/>
      <c r="CB657" s="58"/>
      <c r="CC657" s="58"/>
      <c r="CD657" s="58"/>
      <c r="CE657" s="58"/>
      <c r="CF657" s="58"/>
      <c r="CG657" s="58"/>
      <c r="CH657" s="58"/>
      <c r="CI657" s="58"/>
      <c r="CJ657" s="58"/>
      <c r="CK657" s="58"/>
      <c r="CL657" s="58"/>
      <c r="CM657" s="58"/>
      <c r="CN657" s="58"/>
      <c r="CO657" s="127"/>
      <c r="CP657" s="58"/>
      <c r="CQ657" s="58"/>
      <c r="CR657" s="58"/>
      <c r="CS657" s="58"/>
      <c r="CT657" s="58"/>
      <c r="CU657" s="58"/>
      <c r="CV657" s="58"/>
      <c r="CW657" s="58"/>
      <c r="CX657" s="58"/>
      <c r="CY657" s="58"/>
      <c r="CZ657" s="58"/>
      <c r="DA657" s="58"/>
      <c r="DB657" s="58"/>
      <c r="DC657" s="58"/>
      <c r="DD657" s="58"/>
      <c r="DE657" s="58"/>
      <c r="DF657" s="58"/>
      <c r="DG657" s="58"/>
      <c r="DH657" s="58"/>
      <c r="DI657" s="58"/>
      <c r="DJ657" s="58"/>
      <c r="DK657" s="58"/>
      <c r="DL657" s="58"/>
      <c r="DR657" s="371" t="s">
        <v>213</v>
      </c>
      <c r="DS657" s="372"/>
      <c r="DT657" s="372"/>
      <c r="DU657" s="372"/>
      <c r="DV657" s="372"/>
      <c r="DW657" s="372"/>
      <c r="DX657" s="372"/>
      <c r="DY657" s="373"/>
    </row>
    <row r="658" spans="1:132" ht="18.75" customHeight="1" x14ac:dyDescent="0.4">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c r="AO658" s="58"/>
      <c r="AP658" s="58"/>
      <c r="AQ658" s="58"/>
      <c r="AR658" s="58"/>
      <c r="AS658" s="58"/>
      <c r="AT658" s="58"/>
      <c r="AU658" s="58"/>
      <c r="AV658" s="58"/>
      <c r="AW658" s="58"/>
      <c r="AX658" s="58"/>
      <c r="BE658" s="374"/>
      <c r="BF658" s="375"/>
      <c r="BG658" s="375"/>
      <c r="BH658" s="375"/>
      <c r="BI658" s="375"/>
      <c r="BJ658" s="375"/>
      <c r="BK658" s="375"/>
      <c r="BL658" s="376"/>
      <c r="BO658" s="58"/>
      <c r="BP658" s="58"/>
      <c r="BQ658" s="58"/>
      <c r="BR658" s="58"/>
      <c r="BS658" s="58"/>
      <c r="BT658" s="58"/>
      <c r="BU658" s="58"/>
      <c r="BV658" s="58"/>
      <c r="BW658" s="58"/>
      <c r="BX658" s="58"/>
      <c r="BY658" s="58"/>
      <c r="BZ658" s="58"/>
      <c r="CA658" s="58"/>
      <c r="CB658" s="58"/>
      <c r="CC658" s="58"/>
      <c r="CD658" s="58"/>
      <c r="CE658" s="58"/>
      <c r="CF658" s="58"/>
      <c r="CG658" s="58"/>
      <c r="CH658" s="58"/>
      <c r="CI658" s="58"/>
      <c r="CJ658" s="58"/>
      <c r="CK658" s="58"/>
      <c r="CL658" s="58"/>
      <c r="CM658" s="58"/>
      <c r="CN658" s="58"/>
      <c r="CO658" s="58"/>
      <c r="CP658" s="58"/>
      <c r="CQ658" s="58"/>
      <c r="CR658" s="58"/>
      <c r="CS658" s="58"/>
      <c r="CT658" s="58"/>
      <c r="CU658" s="58"/>
      <c r="CV658" s="58"/>
      <c r="CW658" s="58"/>
      <c r="CX658" s="58"/>
      <c r="CY658" s="58"/>
      <c r="CZ658" s="58"/>
      <c r="DA658" s="58"/>
      <c r="DB658" s="58"/>
      <c r="DC658" s="58"/>
      <c r="DD658" s="58"/>
      <c r="DE658" s="58"/>
      <c r="DF658" s="58"/>
      <c r="DG658" s="58"/>
      <c r="DH658" s="58"/>
      <c r="DI658" s="58"/>
      <c r="DJ658" s="58"/>
      <c r="DK658" s="58"/>
      <c r="DL658" s="58"/>
      <c r="DR658" s="374"/>
      <c r="DS658" s="375"/>
      <c r="DT658" s="375"/>
      <c r="DU658" s="375"/>
      <c r="DV658" s="375"/>
      <c r="DW658" s="375"/>
      <c r="DX658" s="375"/>
      <c r="DY658" s="376"/>
    </row>
    <row r="659" spans="1:132" ht="18.75" customHeight="1" x14ac:dyDescent="0.4">
      <c r="A659" s="58"/>
      <c r="C659" s="59" t="s">
        <v>138</v>
      </c>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BO659" s="58"/>
      <c r="BQ659" s="59" t="s">
        <v>138</v>
      </c>
      <c r="BR659" s="58"/>
      <c r="BS659" s="58"/>
      <c r="BT659" s="58"/>
      <c r="BU659" s="58"/>
      <c r="BV659" s="58"/>
      <c r="BW659" s="58"/>
      <c r="BX659" s="58"/>
      <c r="BY659" s="58"/>
      <c r="BZ659" s="58"/>
      <c r="CA659" s="58"/>
      <c r="CB659" s="58"/>
      <c r="CC659" s="58"/>
      <c r="CD659" s="58"/>
      <c r="CE659" s="58"/>
      <c r="CF659" s="58"/>
      <c r="CG659" s="58"/>
      <c r="CH659" s="58"/>
      <c r="CI659" s="58"/>
      <c r="CJ659" s="58"/>
      <c r="CK659" s="58"/>
      <c r="CL659" s="58"/>
      <c r="CM659" s="58"/>
      <c r="CN659" s="58"/>
    </row>
    <row r="660" spans="1:132" ht="18.75" customHeight="1" thickBot="1" x14ac:dyDescent="0.45">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c r="BO660" s="58"/>
      <c r="BP660" s="58"/>
      <c r="BQ660" s="58"/>
      <c r="BR660" s="58"/>
      <c r="BS660" s="58"/>
      <c r="BT660" s="58"/>
      <c r="BU660" s="58"/>
      <c r="BV660" s="58"/>
      <c r="BW660" s="58"/>
      <c r="BX660" s="58"/>
      <c r="BY660" s="58"/>
      <c r="BZ660" s="58"/>
      <c r="CA660" s="58"/>
      <c r="CB660" s="58"/>
      <c r="CC660" s="58"/>
      <c r="CD660" s="58"/>
      <c r="CE660" s="58"/>
      <c r="CF660" s="58"/>
      <c r="CG660" s="58"/>
      <c r="CH660" s="58"/>
      <c r="CI660" s="58"/>
      <c r="CJ660" s="58"/>
      <c r="CK660" s="58"/>
      <c r="CL660" s="58"/>
      <c r="CM660" s="58"/>
      <c r="CN660" s="58"/>
    </row>
    <row r="661" spans="1:132" ht="18.75" customHeight="1" x14ac:dyDescent="0.4">
      <c r="C661" s="58"/>
      <c r="D661" s="58"/>
      <c r="E661" s="58"/>
      <c r="F661" s="58"/>
      <c r="G661" s="58"/>
      <c r="H661" s="58"/>
      <c r="I661" s="58"/>
      <c r="J661" s="58"/>
      <c r="K661" s="58"/>
      <c r="L661" s="58"/>
      <c r="M661" s="58"/>
      <c r="N661" s="58"/>
      <c r="O661" s="58"/>
      <c r="P661" s="58"/>
      <c r="Q661" s="58"/>
      <c r="R661" s="58"/>
      <c r="S661" s="58"/>
      <c r="T661" s="58"/>
      <c r="U661" s="58"/>
      <c r="V661" s="273"/>
      <c r="W661" s="273"/>
      <c r="X661" s="273"/>
      <c r="Y661" s="58"/>
      <c r="Z661" s="58"/>
      <c r="AA661" s="58"/>
      <c r="AB661" s="58"/>
      <c r="AC661" s="58"/>
      <c r="AD661" s="58"/>
      <c r="AE661" s="58"/>
      <c r="AF661" s="58"/>
      <c r="AG661" s="58"/>
      <c r="AH661" s="58"/>
      <c r="AI661" s="58"/>
      <c r="AJ661" s="58"/>
      <c r="AK661" s="58"/>
      <c r="AL661" s="58"/>
      <c r="AM661" s="58"/>
      <c r="AN661" s="58"/>
      <c r="AO661" s="58"/>
      <c r="AP661" s="58"/>
      <c r="AQ661" s="58"/>
      <c r="AR661" s="58"/>
      <c r="AS661" s="58"/>
      <c r="AT661" s="59"/>
      <c r="AU661" s="58"/>
      <c r="AV661" s="58"/>
      <c r="AW661" s="58"/>
      <c r="AX661" s="58"/>
      <c r="AY661" s="58"/>
      <c r="AZ661" s="58"/>
      <c r="BA661" s="58"/>
      <c r="BB661" s="58"/>
      <c r="BC661" s="58"/>
      <c r="BD661" s="58"/>
      <c r="BE661" s="58"/>
      <c r="BF661" s="58"/>
      <c r="BG661" s="58"/>
      <c r="BH661" s="58"/>
      <c r="BI661" s="58"/>
      <c r="BJ661" s="58"/>
      <c r="BK661" s="58"/>
      <c r="BL661" s="58"/>
      <c r="BQ661" s="58"/>
      <c r="BR661" s="347"/>
      <c r="BS661" s="348"/>
      <c r="BT661" s="348"/>
      <c r="BU661" s="348"/>
      <c r="BV661" s="348"/>
      <c r="BW661" s="348"/>
      <c r="BX661" s="348"/>
      <c r="BY661" s="348"/>
      <c r="BZ661" s="348"/>
      <c r="CA661" s="354"/>
      <c r="CB661" s="445" t="s">
        <v>467</v>
      </c>
      <c r="CC661" s="446"/>
      <c r="CD661" s="446"/>
      <c r="CE661" s="446"/>
      <c r="CF661" s="446"/>
      <c r="CG661" s="446"/>
      <c r="CH661" s="446"/>
      <c r="CI661" s="446"/>
      <c r="CJ661" s="446"/>
      <c r="CK661" s="446"/>
      <c r="CL661" s="446"/>
      <c r="CM661" s="446"/>
      <c r="CN661" s="446"/>
      <c r="CO661" s="446"/>
      <c r="CP661" s="446"/>
      <c r="CQ661" s="445" t="s">
        <v>73</v>
      </c>
      <c r="CR661" s="446"/>
      <c r="CS661" s="446"/>
      <c r="CT661" s="446"/>
      <c r="CU661" s="446"/>
      <c r="CV661" s="446"/>
      <c r="CW661" s="446"/>
      <c r="CX661" s="446"/>
      <c r="CY661" s="446"/>
      <c r="CZ661" s="446"/>
      <c r="DA661" s="446"/>
      <c r="DB661" s="446"/>
      <c r="DC661" s="446"/>
      <c r="DD661" s="446"/>
      <c r="DE661" s="446"/>
      <c r="DF661" s="446"/>
      <c r="DG661" s="446"/>
      <c r="DH661" s="446"/>
      <c r="DI661" s="446"/>
      <c r="DJ661" s="446"/>
      <c r="DK661" s="446"/>
      <c r="DL661" s="446"/>
      <c r="DM661" s="446"/>
      <c r="DN661" s="446"/>
      <c r="DO661" s="446"/>
      <c r="DP661" s="446"/>
      <c r="DQ661" s="446"/>
      <c r="DR661" s="446"/>
      <c r="DS661" s="446"/>
      <c r="DT661" s="449"/>
      <c r="DU661" s="58"/>
      <c r="DZ661" s="61"/>
      <c r="EA661" s="3"/>
      <c r="EB661" s="3"/>
    </row>
    <row r="662" spans="1:132" ht="18.75" customHeight="1" thickBot="1" x14ac:dyDescent="0.45">
      <c r="C662" s="58"/>
      <c r="D662" s="58"/>
      <c r="E662" s="58"/>
      <c r="F662" s="58"/>
      <c r="G662" s="58"/>
      <c r="H662" s="58"/>
      <c r="I662" s="58"/>
      <c r="J662" s="58"/>
      <c r="K662" s="58"/>
      <c r="L662" s="58"/>
      <c r="M662" s="58"/>
      <c r="N662" s="58"/>
      <c r="O662" s="58"/>
      <c r="P662" s="58"/>
      <c r="Q662" s="58"/>
      <c r="R662" s="58"/>
      <c r="S662" s="58"/>
      <c r="T662" s="58"/>
      <c r="U662" s="58"/>
      <c r="V662" s="273"/>
      <c r="W662" s="273"/>
      <c r="X662" s="273"/>
      <c r="Y662" s="58"/>
      <c r="Z662" s="58"/>
      <c r="AA662" s="58"/>
      <c r="AB662" s="58"/>
      <c r="AC662" s="58"/>
      <c r="AD662" s="58"/>
      <c r="AE662" s="58"/>
      <c r="AF662" s="58"/>
      <c r="AG662" s="58"/>
      <c r="AH662" s="58"/>
      <c r="AI662" s="58"/>
      <c r="AJ662" s="58"/>
      <c r="AK662" s="58"/>
      <c r="AL662" s="58"/>
      <c r="AM662" s="58"/>
      <c r="AN662" s="58"/>
      <c r="AO662" s="58"/>
      <c r="AP662" s="58"/>
      <c r="AQ662" s="58"/>
      <c r="AR662" s="58"/>
      <c r="AS662" s="58"/>
      <c r="AT662" s="58"/>
      <c r="AU662" s="58"/>
      <c r="AV662" s="58"/>
      <c r="AW662" s="58"/>
      <c r="AX662" s="58"/>
      <c r="AY662" s="58"/>
      <c r="AZ662" s="58"/>
      <c r="BA662" s="58"/>
      <c r="BB662" s="58"/>
      <c r="BC662" s="58"/>
      <c r="BD662" s="58"/>
      <c r="BE662" s="58"/>
      <c r="BF662" s="58"/>
      <c r="BG662" s="58"/>
      <c r="BH662" s="58"/>
      <c r="BI662" s="58"/>
      <c r="BJ662" s="58"/>
      <c r="BK662" s="58"/>
      <c r="BL662" s="58"/>
      <c r="BQ662" s="58"/>
      <c r="BR662" s="442"/>
      <c r="BS662" s="443"/>
      <c r="BT662" s="443"/>
      <c r="BU662" s="443"/>
      <c r="BV662" s="443"/>
      <c r="BW662" s="443"/>
      <c r="BX662" s="443"/>
      <c r="BY662" s="443"/>
      <c r="BZ662" s="443"/>
      <c r="CA662" s="444"/>
      <c r="CB662" s="447"/>
      <c r="CC662" s="448"/>
      <c r="CD662" s="448"/>
      <c r="CE662" s="448"/>
      <c r="CF662" s="448"/>
      <c r="CG662" s="448"/>
      <c r="CH662" s="448"/>
      <c r="CI662" s="448"/>
      <c r="CJ662" s="448"/>
      <c r="CK662" s="448"/>
      <c r="CL662" s="448"/>
      <c r="CM662" s="448"/>
      <c r="CN662" s="448"/>
      <c r="CO662" s="448"/>
      <c r="CP662" s="448"/>
      <c r="CQ662" s="447"/>
      <c r="CR662" s="448"/>
      <c r="CS662" s="448"/>
      <c r="CT662" s="448"/>
      <c r="CU662" s="448"/>
      <c r="CV662" s="448"/>
      <c r="CW662" s="448"/>
      <c r="CX662" s="448"/>
      <c r="CY662" s="448"/>
      <c r="CZ662" s="448"/>
      <c r="DA662" s="448"/>
      <c r="DB662" s="448"/>
      <c r="DC662" s="448"/>
      <c r="DD662" s="448"/>
      <c r="DE662" s="448"/>
      <c r="DF662" s="448"/>
      <c r="DG662" s="448"/>
      <c r="DH662" s="448"/>
      <c r="DI662" s="448"/>
      <c r="DJ662" s="448"/>
      <c r="DK662" s="448"/>
      <c r="DL662" s="448"/>
      <c r="DM662" s="448"/>
      <c r="DN662" s="448"/>
      <c r="DO662" s="448"/>
      <c r="DP662" s="448"/>
      <c r="DQ662" s="448"/>
      <c r="DR662" s="448"/>
      <c r="DS662" s="448"/>
      <c r="DT662" s="450"/>
      <c r="DU662" s="58"/>
      <c r="DZ662" s="61"/>
      <c r="EA662" s="3"/>
      <c r="EB662" s="3"/>
    </row>
    <row r="663" spans="1:132" ht="18.75" customHeight="1" x14ac:dyDescent="0.4">
      <c r="C663" s="58"/>
      <c r="D663" s="58"/>
      <c r="E663" s="58"/>
      <c r="F663" s="58"/>
      <c r="G663" s="58"/>
      <c r="H663" s="58"/>
      <c r="I663" s="58"/>
      <c r="J663" s="58"/>
      <c r="K663" s="58"/>
      <c r="L663" s="58"/>
      <c r="M663" s="58"/>
      <c r="N663" s="58"/>
      <c r="O663" s="58"/>
      <c r="P663" s="58"/>
      <c r="Q663" s="58"/>
      <c r="R663" s="58"/>
      <c r="S663" s="58"/>
      <c r="T663" s="58"/>
      <c r="U663" s="58"/>
      <c r="V663" s="273"/>
      <c r="W663" s="273"/>
      <c r="X663" s="273"/>
      <c r="Y663" s="58"/>
      <c r="Z663" s="58"/>
      <c r="AA663" s="58"/>
      <c r="AB663" s="58"/>
      <c r="AC663" s="58"/>
      <c r="AD663" s="58"/>
      <c r="AE663" s="58"/>
      <c r="AF663" s="58"/>
      <c r="AG663" s="58"/>
      <c r="AH663" s="58"/>
      <c r="AI663" s="58"/>
      <c r="AJ663" s="58"/>
      <c r="AK663" s="58"/>
      <c r="AL663" s="58"/>
      <c r="AM663" s="58"/>
      <c r="AN663" s="58"/>
      <c r="AO663" s="58"/>
      <c r="AP663" s="58"/>
      <c r="AQ663" s="58"/>
      <c r="AR663" s="58"/>
      <c r="AS663" s="58"/>
      <c r="AT663" s="58"/>
      <c r="AU663" s="58"/>
      <c r="AV663" s="58"/>
      <c r="AW663" s="58"/>
      <c r="AX663" s="58"/>
      <c r="AY663" s="58"/>
      <c r="AZ663" s="58"/>
      <c r="BA663" s="58"/>
      <c r="BB663" s="58"/>
      <c r="BC663" s="58"/>
      <c r="BD663" s="58"/>
      <c r="BE663" s="58"/>
      <c r="BF663" s="58"/>
      <c r="BG663" s="58"/>
      <c r="BH663" s="58"/>
      <c r="BI663" s="58"/>
      <c r="BJ663" s="58"/>
      <c r="BK663" s="58"/>
      <c r="BL663" s="58"/>
      <c r="BQ663" s="58"/>
      <c r="BR663" s="451" t="s">
        <v>74</v>
      </c>
      <c r="BS663" s="469"/>
      <c r="BT663" s="469"/>
      <c r="BU663" s="469"/>
      <c r="BV663" s="469"/>
      <c r="BW663" s="469"/>
      <c r="BX663" s="469"/>
      <c r="BY663" s="469"/>
      <c r="BZ663" s="469"/>
      <c r="CA663" s="470"/>
      <c r="CB663" s="457" t="s">
        <v>274</v>
      </c>
      <c r="CC663" s="458"/>
      <c r="CD663" s="458"/>
      <c r="CE663" s="458"/>
      <c r="CF663" s="458"/>
      <c r="CG663" s="458"/>
      <c r="CH663" s="458"/>
      <c r="CI663" s="458"/>
      <c r="CJ663" s="458"/>
      <c r="CK663" s="458"/>
      <c r="CL663" s="458"/>
      <c r="CM663" s="458"/>
      <c r="CN663" s="458"/>
      <c r="CO663" s="458"/>
      <c r="CP663" s="461"/>
      <c r="CQ663" s="457"/>
      <c r="CR663" s="458"/>
      <c r="CS663" s="458"/>
      <c r="CT663" s="458"/>
      <c r="CU663" s="458"/>
      <c r="CV663" s="458"/>
      <c r="CW663" s="458"/>
      <c r="CX663" s="458"/>
      <c r="CY663" s="458"/>
      <c r="CZ663" s="458"/>
      <c r="DA663" s="458"/>
      <c r="DB663" s="458"/>
      <c r="DC663" s="458"/>
      <c r="DD663" s="458"/>
      <c r="DE663" s="458"/>
      <c r="DF663" s="458"/>
      <c r="DG663" s="458"/>
      <c r="DH663" s="458"/>
      <c r="DI663" s="458"/>
      <c r="DJ663" s="458"/>
      <c r="DK663" s="458"/>
      <c r="DL663" s="458"/>
      <c r="DM663" s="458"/>
      <c r="DN663" s="458"/>
      <c r="DO663" s="458"/>
      <c r="DP663" s="458"/>
      <c r="DQ663" s="458"/>
      <c r="DR663" s="458"/>
      <c r="DS663" s="458"/>
      <c r="DT663" s="461"/>
      <c r="DU663" s="58"/>
      <c r="DZ663" s="61"/>
      <c r="EA663" s="3"/>
      <c r="EB663" s="3"/>
    </row>
    <row r="664" spans="1:132" ht="18.75" customHeight="1" thickBot="1" x14ac:dyDescent="0.45">
      <c r="C664" s="58"/>
      <c r="D664" s="58"/>
      <c r="E664" s="58"/>
      <c r="F664" s="58"/>
      <c r="G664" s="58"/>
      <c r="H664" s="58"/>
      <c r="I664" s="58"/>
      <c r="J664" s="58"/>
      <c r="K664" s="58"/>
      <c r="L664" s="58"/>
      <c r="M664" s="58"/>
      <c r="N664" s="58"/>
      <c r="O664" s="58"/>
      <c r="P664" s="58"/>
      <c r="Q664" s="58"/>
      <c r="R664" s="58"/>
      <c r="S664" s="58"/>
      <c r="T664" s="58"/>
      <c r="U664" s="58"/>
      <c r="V664" s="273"/>
      <c r="W664" s="273"/>
      <c r="X664" s="273"/>
      <c r="Y664" s="58"/>
      <c r="Z664" s="58"/>
      <c r="AA664" s="58"/>
      <c r="AB664" s="58"/>
      <c r="AC664" s="58"/>
      <c r="AD664" s="58"/>
      <c r="AE664" s="58"/>
      <c r="AF664" s="58"/>
      <c r="AG664" s="58"/>
      <c r="AH664" s="58"/>
      <c r="AI664" s="58"/>
      <c r="AJ664" s="58"/>
      <c r="AK664" s="58"/>
      <c r="AL664" s="58"/>
      <c r="AM664" s="58"/>
      <c r="AN664" s="58"/>
      <c r="AO664" s="58"/>
      <c r="AP664" s="58"/>
      <c r="AQ664" s="58"/>
      <c r="AR664" s="58"/>
      <c r="AS664" s="58"/>
      <c r="AT664" s="58"/>
      <c r="AU664" s="58"/>
      <c r="AV664" s="58"/>
      <c r="AW664" s="58"/>
      <c r="AX664" s="58"/>
      <c r="AY664" s="58"/>
      <c r="AZ664" s="58"/>
      <c r="BA664" s="58"/>
      <c r="BB664" s="58"/>
      <c r="BC664" s="58"/>
      <c r="BD664" s="58"/>
      <c r="BE664" s="58"/>
      <c r="BF664" s="58"/>
      <c r="BG664" s="58"/>
      <c r="BH664" s="58"/>
      <c r="BI664" s="58"/>
      <c r="BJ664" s="58"/>
      <c r="BK664" s="58"/>
      <c r="BL664" s="58"/>
      <c r="BQ664" s="58"/>
      <c r="BR664" s="471"/>
      <c r="BS664" s="472"/>
      <c r="BT664" s="472"/>
      <c r="BU664" s="472"/>
      <c r="BV664" s="472"/>
      <c r="BW664" s="472"/>
      <c r="BX664" s="472"/>
      <c r="BY664" s="472"/>
      <c r="BZ664" s="472"/>
      <c r="CA664" s="473"/>
      <c r="CB664" s="459"/>
      <c r="CC664" s="460"/>
      <c r="CD664" s="460"/>
      <c r="CE664" s="460"/>
      <c r="CF664" s="460"/>
      <c r="CG664" s="460"/>
      <c r="CH664" s="460"/>
      <c r="CI664" s="460"/>
      <c r="CJ664" s="460"/>
      <c r="CK664" s="460"/>
      <c r="CL664" s="460"/>
      <c r="CM664" s="460"/>
      <c r="CN664" s="460"/>
      <c r="CO664" s="460"/>
      <c r="CP664" s="462"/>
      <c r="CQ664" s="459"/>
      <c r="CR664" s="460"/>
      <c r="CS664" s="460"/>
      <c r="CT664" s="460"/>
      <c r="CU664" s="460"/>
      <c r="CV664" s="460"/>
      <c r="CW664" s="460"/>
      <c r="CX664" s="460"/>
      <c r="CY664" s="460"/>
      <c r="CZ664" s="460"/>
      <c r="DA664" s="460"/>
      <c r="DB664" s="460"/>
      <c r="DC664" s="460"/>
      <c r="DD664" s="460"/>
      <c r="DE664" s="460"/>
      <c r="DF664" s="460"/>
      <c r="DG664" s="460"/>
      <c r="DH664" s="460"/>
      <c r="DI664" s="460"/>
      <c r="DJ664" s="460"/>
      <c r="DK664" s="460"/>
      <c r="DL664" s="460"/>
      <c r="DM664" s="460"/>
      <c r="DN664" s="460"/>
      <c r="DO664" s="460"/>
      <c r="DP664" s="460"/>
      <c r="DQ664" s="460"/>
      <c r="DR664" s="460"/>
      <c r="DS664" s="460"/>
      <c r="DT664" s="462"/>
      <c r="DU664" s="58"/>
      <c r="DZ664" s="61"/>
      <c r="EA664" s="3"/>
      <c r="EB664" s="3"/>
    </row>
    <row r="665" spans="1:132" s="3" customFormat="1" ht="18.75" customHeight="1" x14ac:dyDescent="0.4">
      <c r="A665" s="38"/>
      <c r="B665" s="38"/>
      <c r="C665" s="58"/>
      <c r="D665" s="58"/>
      <c r="E665" s="58"/>
      <c r="F665" s="58"/>
      <c r="G665" s="58"/>
      <c r="H665" s="58"/>
      <c r="I665" s="58"/>
      <c r="J665" s="58"/>
      <c r="K665" s="58"/>
      <c r="L665" s="58"/>
      <c r="M665" s="58"/>
      <c r="N665" s="58"/>
      <c r="O665" s="58"/>
      <c r="P665" s="58"/>
      <c r="Q665" s="58"/>
      <c r="R665" s="58"/>
      <c r="S665" s="58"/>
      <c r="T665" s="58"/>
      <c r="U665" s="58"/>
      <c r="V665" s="273"/>
      <c r="W665" s="273"/>
      <c r="X665" s="273"/>
      <c r="Y665" s="58"/>
      <c r="Z665" s="58"/>
      <c r="AA665" s="58"/>
      <c r="AB665" s="58"/>
      <c r="AC665" s="58"/>
      <c r="AD665" s="58"/>
      <c r="AE665" s="58"/>
      <c r="AF665" s="58"/>
      <c r="AG665" s="58"/>
      <c r="AH665" s="58"/>
      <c r="AI665" s="58"/>
      <c r="AJ665" s="58"/>
      <c r="AK665" s="58"/>
      <c r="AL665" s="58"/>
      <c r="AM665" s="58"/>
      <c r="AN665" s="58"/>
      <c r="AO665" s="58"/>
      <c r="AP665" s="58"/>
      <c r="AQ665" s="58"/>
      <c r="AR665" s="58"/>
      <c r="AS665" s="58"/>
      <c r="AT665" s="58"/>
      <c r="AU665" s="58"/>
      <c r="AV665" s="58"/>
      <c r="AW665" s="58"/>
      <c r="AX665" s="58"/>
      <c r="AY665" s="58"/>
      <c r="AZ665" s="58"/>
      <c r="BA665" s="58"/>
      <c r="BB665" s="58"/>
      <c r="BC665" s="58"/>
      <c r="BD665" s="58"/>
      <c r="BE665" s="58"/>
      <c r="BF665" s="58"/>
      <c r="BG665" s="58"/>
      <c r="BH665" s="58"/>
      <c r="BI665" s="58"/>
      <c r="BJ665" s="58"/>
      <c r="BK665" s="58"/>
      <c r="BL665" s="58"/>
      <c r="BM665" s="38"/>
      <c r="BN665" s="38"/>
      <c r="BO665" s="38"/>
      <c r="BP665" s="38"/>
      <c r="BQ665" s="58"/>
      <c r="BR665" s="451" t="s">
        <v>75</v>
      </c>
      <c r="BS665" s="452"/>
      <c r="BT665" s="452"/>
      <c r="BU665" s="452"/>
      <c r="BV665" s="452"/>
      <c r="BW665" s="452"/>
      <c r="BX665" s="452"/>
      <c r="BY665" s="452"/>
      <c r="BZ665" s="452"/>
      <c r="CA665" s="453"/>
      <c r="CB665" s="457" t="s">
        <v>274</v>
      </c>
      <c r="CC665" s="458"/>
      <c r="CD665" s="458"/>
      <c r="CE665" s="458"/>
      <c r="CF665" s="458"/>
      <c r="CG665" s="458"/>
      <c r="CH665" s="458"/>
      <c r="CI665" s="458"/>
      <c r="CJ665" s="458"/>
      <c r="CK665" s="458"/>
      <c r="CL665" s="458"/>
      <c r="CM665" s="458"/>
      <c r="CN665" s="458"/>
      <c r="CO665" s="458"/>
      <c r="CP665" s="458"/>
      <c r="CQ665" s="457"/>
      <c r="CR665" s="458"/>
      <c r="CS665" s="458"/>
      <c r="CT665" s="458"/>
      <c r="CU665" s="458"/>
      <c r="CV665" s="458"/>
      <c r="CW665" s="458"/>
      <c r="CX665" s="458"/>
      <c r="CY665" s="458"/>
      <c r="CZ665" s="458"/>
      <c r="DA665" s="458"/>
      <c r="DB665" s="458"/>
      <c r="DC665" s="458"/>
      <c r="DD665" s="458"/>
      <c r="DE665" s="458"/>
      <c r="DF665" s="458"/>
      <c r="DG665" s="458"/>
      <c r="DH665" s="458"/>
      <c r="DI665" s="458"/>
      <c r="DJ665" s="458"/>
      <c r="DK665" s="458"/>
      <c r="DL665" s="458"/>
      <c r="DM665" s="458"/>
      <c r="DN665" s="458"/>
      <c r="DO665" s="458"/>
      <c r="DP665" s="458"/>
      <c r="DQ665" s="458"/>
      <c r="DR665" s="458"/>
      <c r="DS665" s="458"/>
      <c r="DT665" s="461"/>
      <c r="DU665" s="58"/>
      <c r="DV665" s="38"/>
      <c r="DW665" s="38"/>
      <c r="DX665" s="38"/>
      <c r="DY665" s="38"/>
      <c r="DZ665" s="61"/>
    </row>
    <row r="666" spans="1:132" s="3" customFormat="1" ht="18.75" customHeight="1" thickBot="1" x14ac:dyDescent="0.45">
      <c r="A666" s="38"/>
      <c r="B666" s="38"/>
      <c r="C666" s="58"/>
      <c r="D666" s="58"/>
      <c r="E666" s="58"/>
      <c r="F666" s="58"/>
      <c r="G666" s="58"/>
      <c r="H666" s="58"/>
      <c r="I666" s="58"/>
      <c r="J666" s="58"/>
      <c r="K666" s="58"/>
      <c r="L666" s="58"/>
      <c r="M666" s="58"/>
      <c r="N666" s="58"/>
      <c r="O666" s="58"/>
      <c r="P666" s="58"/>
      <c r="Q666" s="58"/>
      <c r="R666" s="58"/>
      <c r="S666" s="58"/>
      <c r="T666" s="58"/>
      <c r="U666" s="58"/>
      <c r="V666" s="273"/>
      <c r="W666" s="273"/>
      <c r="X666" s="273"/>
      <c r="Y666" s="58"/>
      <c r="Z666" s="58"/>
      <c r="AA666" s="58"/>
      <c r="AB666" s="58"/>
      <c r="AC666" s="58"/>
      <c r="AD666" s="58"/>
      <c r="AE666" s="58"/>
      <c r="AF666" s="58"/>
      <c r="AG666" s="58"/>
      <c r="AH666" s="58"/>
      <c r="AI666" s="58"/>
      <c r="AJ666" s="58"/>
      <c r="AK666" s="58"/>
      <c r="AL666" s="58"/>
      <c r="AM666" s="58"/>
      <c r="AN666" s="58"/>
      <c r="AO666" s="58"/>
      <c r="AP666" s="58"/>
      <c r="AQ666" s="58"/>
      <c r="AR666" s="58"/>
      <c r="AS666" s="58"/>
      <c r="AT666" s="58"/>
      <c r="AU666" s="58"/>
      <c r="AV666" s="58"/>
      <c r="AW666" s="58"/>
      <c r="AX666" s="58"/>
      <c r="AY666" s="58"/>
      <c r="AZ666" s="58"/>
      <c r="BA666" s="58"/>
      <c r="BB666" s="58"/>
      <c r="BC666" s="58"/>
      <c r="BD666" s="58"/>
      <c r="BE666" s="58"/>
      <c r="BF666" s="58"/>
      <c r="BG666" s="58"/>
      <c r="BH666" s="58"/>
      <c r="BI666" s="58"/>
      <c r="BJ666" s="58"/>
      <c r="BK666" s="58"/>
      <c r="BL666" s="58"/>
      <c r="BM666" s="38"/>
      <c r="BN666" s="38"/>
      <c r="BO666" s="38"/>
      <c r="BP666" s="38"/>
      <c r="BQ666" s="58"/>
      <c r="BR666" s="454"/>
      <c r="BS666" s="455"/>
      <c r="BT666" s="455"/>
      <c r="BU666" s="455"/>
      <c r="BV666" s="455"/>
      <c r="BW666" s="455"/>
      <c r="BX666" s="455"/>
      <c r="BY666" s="455"/>
      <c r="BZ666" s="455"/>
      <c r="CA666" s="456"/>
      <c r="CB666" s="459"/>
      <c r="CC666" s="460"/>
      <c r="CD666" s="460"/>
      <c r="CE666" s="460"/>
      <c r="CF666" s="460"/>
      <c r="CG666" s="460"/>
      <c r="CH666" s="460"/>
      <c r="CI666" s="460"/>
      <c r="CJ666" s="460"/>
      <c r="CK666" s="460"/>
      <c r="CL666" s="460"/>
      <c r="CM666" s="460"/>
      <c r="CN666" s="460"/>
      <c r="CO666" s="460"/>
      <c r="CP666" s="460"/>
      <c r="CQ666" s="459"/>
      <c r="CR666" s="460"/>
      <c r="CS666" s="460"/>
      <c r="CT666" s="460"/>
      <c r="CU666" s="460"/>
      <c r="CV666" s="460"/>
      <c r="CW666" s="460"/>
      <c r="CX666" s="460"/>
      <c r="CY666" s="460"/>
      <c r="CZ666" s="460"/>
      <c r="DA666" s="460"/>
      <c r="DB666" s="460"/>
      <c r="DC666" s="460"/>
      <c r="DD666" s="460"/>
      <c r="DE666" s="460"/>
      <c r="DF666" s="460"/>
      <c r="DG666" s="460"/>
      <c r="DH666" s="460"/>
      <c r="DI666" s="460"/>
      <c r="DJ666" s="460"/>
      <c r="DK666" s="460"/>
      <c r="DL666" s="460"/>
      <c r="DM666" s="460"/>
      <c r="DN666" s="460"/>
      <c r="DO666" s="460"/>
      <c r="DP666" s="460"/>
      <c r="DQ666" s="460"/>
      <c r="DR666" s="460"/>
      <c r="DS666" s="460"/>
      <c r="DT666" s="462"/>
      <c r="DU666" s="58"/>
      <c r="DV666" s="38"/>
      <c r="DW666" s="38"/>
      <c r="DX666" s="38"/>
      <c r="DY666" s="38"/>
      <c r="DZ666" s="61"/>
    </row>
    <row r="667" spans="1:132" s="3" customFormat="1" ht="18.75" customHeight="1" x14ac:dyDescent="0.4">
      <c r="A667" s="38"/>
      <c r="B667" s="38"/>
      <c r="C667" s="58"/>
      <c r="D667" s="58"/>
      <c r="E667" s="58"/>
      <c r="F667" s="58"/>
      <c r="G667" s="58"/>
      <c r="H667" s="58"/>
      <c r="I667" s="58"/>
      <c r="J667" s="58"/>
      <c r="K667" s="58"/>
      <c r="L667" s="58"/>
      <c r="M667" s="58"/>
      <c r="N667" s="58"/>
      <c r="O667" s="58"/>
      <c r="P667" s="58"/>
      <c r="Q667" s="58"/>
      <c r="R667" s="58"/>
      <c r="S667" s="58"/>
      <c r="T667" s="58"/>
      <c r="U667" s="58"/>
      <c r="V667" s="273"/>
      <c r="W667" s="273"/>
      <c r="X667" s="273"/>
      <c r="Y667" s="58"/>
      <c r="Z667" s="58"/>
      <c r="AA667" s="58"/>
      <c r="AB667" s="58"/>
      <c r="AC667" s="58"/>
      <c r="AD667" s="58"/>
      <c r="AE667" s="58"/>
      <c r="AF667" s="58"/>
      <c r="AG667" s="58"/>
      <c r="AH667" s="58"/>
      <c r="AI667" s="58"/>
      <c r="AJ667" s="58"/>
      <c r="AK667" s="58"/>
      <c r="AL667" s="58"/>
      <c r="AM667" s="58"/>
      <c r="AN667" s="58"/>
      <c r="AO667" s="58"/>
      <c r="AP667" s="58"/>
      <c r="AQ667" s="58"/>
      <c r="AR667" s="58"/>
      <c r="AS667" s="58"/>
      <c r="AT667" s="58"/>
      <c r="AU667" s="58"/>
      <c r="AV667" s="58"/>
      <c r="AW667" s="58"/>
      <c r="AX667" s="58"/>
      <c r="AY667" s="58"/>
      <c r="AZ667" s="58"/>
      <c r="BA667" s="58"/>
      <c r="BB667" s="58"/>
      <c r="BC667" s="58"/>
      <c r="BD667" s="58"/>
      <c r="BE667" s="58"/>
      <c r="BF667" s="58"/>
      <c r="BG667" s="58"/>
      <c r="BH667" s="58"/>
      <c r="BI667" s="58"/>
      <c r="BJ667" s="58"/>
      <c r="BK667" s="58"/>
      <c r="BL667" s="58"/>
      <c r="BM667" s="38"/>
      <c r="BN667" s="38"/>
      <c r="BO667" s="38"/>
      <c r="BP667" s="38"/>
      <c r="BQ667" s="58"/>
      <c r="BR667" s="451" t="s">
        <v>76</v>
      </c>
      <c r="BS667" s="452"/>
      <c r="BT667" s="452"/>
      <c r="BU667" s="452"/>
      <c r="BV667" s="452"/>
      <c r="BW667" s="452"/>
      <c r="BX667" s="452"/>
      <c r="BY667" s="452"/>
      <c r="BZ667" s="452"/>
      <c r="CA667" s="453"/>
      <c r="CB667" s="457" t="s">
        <v>274</v>
      </c>
      <c r="CC667" s="458"/>
      <c r="CD667" s="458"/>
      <c r="CE667" s="458"/>
      <c r="CF667" s="458"/>
      <c r="CG667" s="458"/>
      <c r="CH667" s="458"/>
      <c r="CI667" s="458"/>
      <c r="CJ667" s="458"/>
      <c r="CK667" s="458"/>
      <c r="CL667" s="458"/>
      <c r="CM667" s="458"/>
      <c r="CN667" s="458"/>
      <c r="CO667" s="458"/>
      <c r="CP667" s="458"/>
      <c r="CQ667" s="457"/>
      <c r="CR667" s="458"/>
      <c r="CS667" s="458"/>
      <c r="CT667" s="458"/>
      <c r="CU667" s="458"/>
      <c r="CV667" s="458"/>
      <c r="CW667" s="458"/>
      <c r="CX667" s="458"/>
      <c r="CY667" s="458"/>
      <c r="CZ667" s="458"/>
      <c r="DA667" s="458"/>
      <c r="DB667" s="458"/>
      <c r="DC667" s="458"/>
      <c r="DD667" s="458"/>
      <c r="DE667" s="458"/>
      <c r="DF667" s="458"/>
      <c r="DG667" s="458"/>
      <c r="DH667" s="458"/>
      <c r="DI667" s="458"/>
      <c r="DJ667" s="458"/>
      <c r="DK667" s="458"/>
      <c r="DL667" s="458"/>
      <c r="DM667" s="458"/>
      <c r="DN667" s="458"/>
      <c r="DO667" s="458"/>
      <c r="DP667" s="458"/>
      <c r="DQ667" s="458"/>
      <c r="DR667" s="458"/>
      <c r="DS667" s="458"/>
      <c r="DT667" s="461"/>
      <c r="DU667" s="58"/>
      <c r="DV667" s="38"/>
      <c r="DW667" s="38"/>
      <c r="DX667" s="38"/>
      <c r="DY667" s="38"/>
      <c r="DZ667" s="61"/>
    </row>
    <row r="668" spans="1:132" s="3" customFormat="1" ht="18.75" customHeight="1" thickBot="1" x14ac:dyDescent="0.45">
      <c r="A668" s="38"/>
      <c r="B668" s="3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c r="AA668" s="58"/>
      <c r="AB668" s="58"/>
      <c r="AC668" s="58"/>
      <c r="AD668" s="58"/>
      <c r="AE668" s="58"/>
      <c r="AF668" s="58"/>
      <c r="AG668" s="58"/>
      <c r="AH668" s="58"/>
      <c r="AI668" s="58"/>
      <c r="AJ668" s="58"/>
      <c r="AK668" s="58"/>
      <c r="AL668" s="58"/>
      <c r="AM668" s="58"/>
      <c r="AN668" s="58"/>
      <c r="AO668" s="58"/>
      <c r="AP668" s="58"/>
      <c r="AQ668" s="58"/>
      <c r="AR668" s="58"/>
      <c r="AS668" s="58"/>
      <c r="AT668" s="58"/>
      <c r="AU668" s="58"/>
      <c r="AV668" s="58"/>
      <c r="AW668" s="58"/>
      <c r="AX668" s="58"/>
      <c r="AY668" s="58"/>
      <c r="AZ668" s="58"/>
      <c r="BA668" s="58"/>
      <c r="BB668" s="58"/>
      <c r="BC668" s="58"/>
      <c r="BD668" s="58"/>
      <c r="BE668" s="58"/>
      <c r="BF668" s="58"/>
      <c r="BG668" s="58"/>
      <c r="BH668" s="58"/>
      <c r="BI668" s="273"/>
      <c r="BJ668" s="273"/>
      <c r="BK668" s="273"/>
      <c r="BL668" s="273"/>
      <c r="BM668" s="38"/>
      <c r="BN668" s="38"/>
      <c r="BO668" s="38"/>
      <c r="BP668" s="38"/>
      <c r="BQ668" s="58"/>
      <c r="BR668" s="454"/>
      <c r="BS668" s="455"/>
      <c r="BT668" s="455"/>
      <c r="BU668" s="455"/>
      <c r="BV668" s="455"/>
      <c r="BW668" s="455"/>
      <c r="BX668" s="455"/>
      <c r="BY668" s="455"/>
      <c r="BZ668" s="455"/>
      <c r="CA668" s="456"/>
      <c r="CB668" s="459"/>
      <c r="CC668" s="460"/>
      <c r="CD668" s="460"/>
      <c r="CE668" s="460"/>
      <c r="CF668" s="460"/>
      <c r="CG668" s="460"/>
      <c r="CH668" s="460"/>
      <c r="CI668" s="460"/>
      <c r="CJ668" s="460"/>
      <c r="CK668" s="460"/>
      <c r="CL668" s="460"/>
      <c r="CM668" s="460"/>
      <c r="CN668" s="460"/>
      <c r="CO668" s="460"/>
      <c r="CP668" s="460"/>
      <c r="CQ668" s="459"/>
      <c r="CR668" s="460"/>
      <c r="CS668" s="460"/>
      <c r="CT668" s="460"/>
      <c r="CU668" s="460"/>
      <c r="CV668" s="460"/>
      <c r="CW668" s="460"/>
      <c r="CX668" s="460"/>
      <c r="CY668" s="460"/>
      <c r="CZ668" s="460"/>
      <c r="DA668" s="460"/>
      <c r="DB668" s="460"/>
      <c r="DC668" s="460"/>
      <c r="DD668" s="460"/>
      <c r="DE668" s="460"/>
      <c r="DF668" s="460"/>
      <c r="DG668" s="460"/>
      <c r="DH668" s="460"/>
      <c r="DI668" s="460"/>
      <c r="DJ668" s="460"/>
      <c r="DK668" s="460"/>
      <c r="DL668" s="460"/>
      <c r="DM668" s="460"/>
      <c r="DN668" s="460"/>
      <c r="DO668" s="460"/>
      <c r="DP668" s="460"/>
      <c r="DQ668" s="460"/>
      <c r="DR668" s="460"/>
      <c r="DS668" s="460"/>
      <c r="DT668" s="462"/>
      <c r="DU668" s="58"/>
      <c r="DV668" s="38"/>
      <c r="DW668" s="38"/>
      <c r="DX668" s="38"/>
      <c r="DY668" s="38"/>
      <c r="DZ668" s="61"/>
    </row>
    <row r="669" spans="1:132" s="3" customFormat="1" ht="18.75" customHeight="1" x14ac:dyDescent="0.4">
      <c r="A669" s="38"/>
      <c r="B669" s="3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c r="AO669" s="58"/>
      <c r="AP669" s="58"/>
      <c r="AQ669" s="58"/>
      <c r="AR669" s="58"/>
      <c r="AS669" s="58"/>
      <c r="AT669" s="58"/>
      <c r="AU669" s="58"/>
      <c r="AV669" s="58"/>
      <c r="AW669" s="58"/>
      <c r="AX669" s="58"/>
      <c r="AY669" s="58"/>
      <c r="AZ669" s="58"/>
      <c r="BA669" s="58"/>
      <c r="BB669" s="58"/>
      <c r="BC669" s="58"/>
      <c r="BD669" s="58"/>
      <c r="BE669" s="58"/>
      <c r="BF669" s="58"/>
      <c r="BG669" s="58"/>
      <c r="BH669" s="58"/>
      <c r="BI669" s="58"/>
      <c r="BJ669" s="58"/>
      <c r="BK669" s="58"/>
      <c r="BL669" s="58"/>
      <c r="BM669" s="38"/>
      <c r="BN669" s="38"/>
      <c r="BO669" s="38"/>
      <c r="BP669" s="38"/>
      <c r="BQ669" s="58"/>
      <c r="BR669" s="451" t="s">
        <v>77</v>
      </c>
      <c r="BS669" s="452"/>
      <c r="BT669" s="452"/>
      <c r="BU669" s="452"/>
      <c r="BV669" s="452"/>
      <c r="BW669" s="452"/>
      <c r="BX669" s="452"/>
      <c r="BY669" s="452"/>
      <c r="BZ669" s="452"/>
      <c r="CA669" s="453"/>
      <c r="CB669" s="457" t="s">
        <v>274</v>
      </c>
      <c r="CC669" s="458"/>
      <c r="CD669" s="458"/>
      <c r="CE669" s="458"/>
      <c r="CF669" s="458"/>
      <c r="CG669" s="458"/>
      <c r="CH669" s="458"/>
      <c r="CI669" s="458"/>
      <c r="CJ669" s="458"/>
      <c r="CK669" s="458"/>
      <c r="CL669" s="458"/>
      <c r="CM669" s="458"/>
      <c r="CN669" s="458"/>
      <c r="CO669" s="458"/>
      <c r="CP669" s="458"/>
      <c r="CQ669" s="457"/>
      <c r="CR669" s="458"/>
      <c r="CS669" s="458"/>
      <c r="CT669" s="458"/>
      <c r="CU669" s="458"/>
      <c r="CV669" s="458"/>
      <c r="CW669" s="458"/>
      <c r="CX669" s="458"/>
      <c r="CY669" s="458"/>
      <c r="CZ669" s="458"/>
      <c r="DA669" s="458"/>
      <c r="DB669" s="458"/>
      <c r="DC669" s="458"/>
      <c r="DD669" s="458"/>
      <c r="DE669" s="458"/>
      <c r="DF669" s="458"/>
      <c r="DG669" s="458"/>
      <c r="DH669" s="458"/>
      <c r="DI669" s="458"/>
      <c r="DJ669" s="458"/>
      <c r="DK669" s="458"/>
      <c r="DL669" s="458"/>
      <c r="DM669" s="458"/>
      <c r="DN669" s="458"/>
      <c r="DO669" s="458"/>
      <c r="DP669" s="458"/>
      <c r="DQ669" s="458"/>
      <c r="DR669" s="458"/>
      <c r="DS669" s="458"/>
      <c r="DT669" s="461"/>
      <c r="DU669" s="58"/>
      <c r="DV669" s="38"/>
      <c r="DW669" s="38"/>
      <c r="DX669" s="38"/>
      <c r="DY669" s="38"/>
      <c r="DZ669" s="61"/>
    </row>
    <row r="670" spans="1:132" s="3" customFormat="1" ht="18.75" customHeight="1" thickBot="1" x14ac:dyDescent="0.45">
      <c r="A670" s="38"/>
      <c r="B670" s="38"/>
      <c r="C670" s="273"/>
      <c r="D670" s="273"/>
      <c r="E670" s="58"/>
      <c r="F670" s="58"/>
      <c r="G670" s="58"/>
      <c r="H670" s="58"/>
      <c r="I670" s="58"/>
      <c r="J670" s="58"/>
      <c r="K670" s="58"/>
      <c r="L670" s="58"/>
      <c r="M670" s="58"/>
      <c r="N670" s="58"/>
      <c r="O670" s="58"/>
      <c r="P670" s="58"/>
      <c r="Q670" s="58"/>
      <c r="R670" s="58"/>
      <c r="S670" s="58"/>
      <c r="T670" s="273"/>
      <c r="U670" s="58"/>
      <c r="V670" s="58"/>
      <c r="W670" s="58"/>
      <c r="X670" s="58"/>
      <c r="Y670" s="58"/>
      <c r="Z670" s="58"/>
      <c r="AA670" s="58"/>
      <c r="AB670" s="58"/>
      <c r="AC670" s="58"/>
      <c r="AD670" s="58"/>
      <c r="AE670" s="58"/>
      <c r="AF670" s="58"/>
      <c r="AG670" s="273"/>
      <c r="AH670" s="58"/>
      <c r="AI670" s="58"/>
      <c r="AJ670" s="58"/>
      <c r="AK670" s="58"/>
      <c r="AL670" s="58"/>
      <c r="AM670" s="58"/>
      <c r="AN670" s="58"/>
      <c r="AO670" s="58"/>
      <c r="AP670" s="58"/>
      <c r="AQ670" s="58"/>
      <c r="AR670" s="58"/>
      <c r="AS670" s="58"/>
      <c r="AT670" s="273"/>
      <c r="AU670" s="58"/>
      <c r="AV670" s="58"/>
      <c r="AW670" s="58"/>
      <c r="AX670" s="58"/>
      <c r="AY670" s="58"/>
      <c r="AZ670" s="58"/>
      <c r="BA670" s="58"/>
      <c r="BB670" s="58"/>
      <c r="BC670" s="58"/>
      <c r="BD670" s="58"/>
      <c r="BE670" s="58"/>
      <c r="BF670" s="58"/>
      <c r="BG670" s="58"/>
      <c r="BH670" s="58"/>
      <c r="BI670" s="58"/>
      <c r="BJ670" s="58"/>
      <c r="BK670" s="58"/>
      <c r="BL670" s="58"/>
      <c r="BM670" s="38"/>
      <c r="BN670" s="38"/>
      <c r="BO670" s="38"/>
      <c r="BP670" s="38"/>
      <c r="BQ670" s="58"/>
      <c r="BR670" s="454"/>
      <c r="BS670" s="455"/>
      <c r="BT670" s="455"/>
      <c r="BU670" s="455"/>
      <c r="BV670" s="455"/>
      <c r="BW670" s="455"/>
      <c r="BX670" s="455"/>
      <c r="BY670" s="455"/>
      <c r="BZ670" s="455"/>
      <c r="CA670" s="456"/>
      <c r="CB670" s="459"/>
      <c r="CC670" s="460"/>
      <c r="CD670" s="460"/>
      <c r="CE670" s="460"/>
      <c r="CF670" s="460"/>
      <c r="CG670" s="460"/>
      <c r="CH670" s="460"/>
      <c r="CI670" s="460"/>
      <c r="CJ670" s="460"/>
      <c r="CK670" s="460"/>
      <c r="CL670" s="460"/>
      <c r="CM670" s="460"/>
      <c r="CN670" s="460"/>
      <c r="CO670" s="460"/>
      <c r="CP670" s="460"/>
      <c r="CQ670" s="459"/>
      <c r="CR670" s="460"/>
      <c r="CS670" s="460"/>
      <c r="CT670" s="460"/>
      <c r="CU670" s="460"/>
      <c r="CV670" s="460"/>
      <c r="CW670" s="460"/>
      <c r="CX670" s="460"/>
      <c r="CY670" s="460"/>
      <c r="CZ670" s="460"/>
      <c r="DA670" s="460"/>
      <c r="DB670" s="460"/>
      <c r="DC670" s="460"/>
      <c r="DD670" s="460"/>
      <c r="DE670" s="460"/>
      <c r="DF670" s="460"/>
      <c r="DG670" s="460"/>
      <c r="DH670" s="460"/>
      <c r="DI670" s="460"/>
      <c r="DJ670" s="460"/>
      <c r="DK670" s="460"/>
      <c r="DL670" s="460"/>
      <c r="DM670" s="460"/>
      <c r="DN670" s="460"/>
      <c r="DO670" s="460"/>
      <c r="DP670" s="460"/>
      <c r="DQ670" s="460"/>
      <c r="DR670" s="460"/>
      <c r="DS670" s="460"/>
      <c r="DT670" s="462"/>
      <c r="DU670" s="58"/>
      <c r="DV670" s="38"/>
      <c r="DW670" s="38"/>
      <c r="DX670" s="38"/>
      <c r="DY670" s="38"/>
      <c r="DZ670" s="61"/>
    </row>
    <row r="671" spans="1:132" s="3" customFormat="1" ht="18.75" customHeight="1" x14ac:dyDescent="0.4">
      <c r="A671" s="38"/>
      <c r="B671" s="38"/>
      <c r="C671" s="273"/>
      <c r="D671" s="273"/>
      <c r="E671" s="58"/>
      <c r="F671" s="58"/>
      <c r="G671" s="58"/>
      <c r="H671" s="58"/>
      <c r="I671" s="58"/>
      <c r="J671" s="58"/>
      <c r="K671" s="58"/>
      <c r="L671" s="58"/>
      <c r="M671" s="58"/>
      <c r="N671" s="58"/>
      <c r="O671" s="58"/>
      <c r="P671" s="58"/>
      <c r="Q671" s="58"/>
      <c r="R671" s="58"/>
      <c r="S671" s="58"/>
      <c r="T671" s="273"/>
      <c r="U671" s="58"/>
      <c r="V671" s="58"/>
      <c r="W671" s="58"/>
      <c r="X671" s="58"/>
      <c r="Y671" s="58"/>
      <c r="Z671" s="58"/>
      <c r="AA671" s="58"/>
      <c r="AB671" s="58"/>
      <c r="AC671" s="58"/>
      <c r="AD671" s="58"/>
      <c r="AE671" s="58"/>
      <c r="AF671" s="58"/>
      <c r="AG671" s="273"/>
      <c r="AH671" s="58"/>
      <c r="AI671" s="58"/>
      <c r="AJ671" s="58"/>
      <c r="AK671" s="58"/>
      <c r="AL671" s="58"/>
      <c r="AM671" s="58"/>
      <c r="AN671" s="58"/>
      <c r="AO671" s="58"/>
      <c r="AP671" s="58"/>
      <c r="AQ671" s="58"/>
      <c r="AR671" s="58"/>
      <c r="AS671" s="58"/>
      <c r="AT671" s="273"/>
      <c r="AU671" s="58"/>
      <c r="AV671" s="58"/>
      <c r="AW671" s="58"/>
      <c r="AX671" s="58"/>
      <c r="AY671" s="58"/>
      <c r="AZ671" s="58"/>
      <c r="BA671" s="58"/>
      <c r="BB671" s="58"/>
      <c r="BC671" s="58"/>
      <c r="BD671" s="58"/>
      <c r="BE671" s="58"/>
      <c r="BF671" s="58"/>
      <c r="BG671" s="58"/>
      <c r="BH671" s="58"/>
      <c r="BI671" s="58"/>
      <c r="BJ671" s="58"/>
      <c r="BK671" s="58"/>
      <c r="BL671" s="58"/>
      <c r="BM671" s="38"/>
      <c r="BN671" s="38"/>
      <c r="BO671" s="38"/>
      <c r="BP671" s="38"/>
      <c r="BQ671" s="58"/>
      <c r="BR671" s="451" t="s">
        <v>78</v>
      </c>
      <c r="BS671" s="452"/>
      <c r="BT671" s="452"/>
      <c r="BU671" s="452"/>
      <c r="BV671" s="452"/>
      <c r="BW671" s="452"/>
      <c r="BX671" s="452"/>
      <c r="BY671" s="452"/>
      <c r="BZ671" s="452"/>
      <c r="CA671" s="453"/>
      <c r="CB671" s="457" t="s">
        <v>274</v>
      </c>
      <c r="CC671" s="458"/>
      <c r="CD671" s="458"/>
      <c r="CE671" s="458"/>
      <c r="CF671" s="458"/>
      <c r="CG671" s="458"/>
      <c r="CH671" s="458"/>
      <c r="CI671" s="458"/>
      <c r="CJ671" s="458"/>
      <c r="CK671" s="458"/>
      <c r="CL671" s="458"/>
      <c r="CM671" s="458"/>
      <c r="CN671" s="458"/>
      <c r="CO671" s="458"/>
      <c r="CP671" s="458"/>
      <c r="CQ671" s="457"/>
      <c r="CR671" s="458"/>
      <c r="CS671" s="458"/>
      <c r="CT671" s="458"/>
      <c r="CU671" s="458"/>
      <c r="CV671" s="458"/>
      <c r="CW671" s="458"/>
      <c r="CX671" s="458"/>
      <c r="CY671" s="458"/>
      <c r="CZ671" s="458"/>
      <c r="DA671" s="458"/>
      <c r="DB671" s="458"/>
      <c r="DC671" s="458"/>
      <c r="DD671" s="458"/>
      <c r="DE671" s="458"/>
      <c r="DF671" s="458"/>
      <c r="DG671" s="458"/>
      <c r="DH671" s="458"/>
      <c r="DI671" s="458"/>
      <c r="DJ671" s="458"/>
      <c r="DK671" s="458"/>
      <c r="DL671" s="458"/>
      <c r="DM671" s="458"/>
      <c r="DN671" s="458"/>
      <c r="DO671" s="458"/>
      <c r="DP671" s="458"/>
      <c r="DQ671" s="458"/>
      <c r="DR671" s="458"/>
      <c r="DS671" s="458"/>
      <c r="DT671" s="461"/>
      <c r="DU671" s="58"/>
      <c r="DV671" s="38"/>
      <c r="DW671" s="38"/>
      <c r="DX671" s="38"/>
      <c r="DY671" s="38"/>
      <c r="DZ671" s="61"/>
    </row>
    <row r="672" spans="1:132" s="3" customFormat="1" ht="18.75" customHeight="1" thickBot="1" x14ac:dyDescent="0.45">
      <c r="A672" s="38"/>
      <c r="B672" s="38"/>
      <c r="C672" s="273"/>
      <c r="D672" s="273"/>
      <c r="E672" s="58"/>
      <c r="F672" s="58"/>
      <c r="G672" s="58"/>
      <c r="H672" s="58"/>
      <c r="I672" s="58"/>
      <c r="J672" s="58"/>
      <c r="K672" s="58"/>
      <c r="L672" s="58"/>
      <c r="M672" s="58"/>
      <c r="N672" s="58"/>
      <c r="O672" s="58"/>
      <c r="P672" s="58"/>
      <c r="Q672" s="58"/>
      <c r="R672" s="58"/>
      <c r="S672" s="58"/>
      <c r="T672" s="273"/>
      <c r="U672" s="58"/>
      <c r="V672" s="58"/>
      <c r="W672" s="58"/>
      <c r="X672" s="58"/>
      <c r="Y672" s="58"/>
      <c r="Z672" s="58"/>
      <c r="AA672" s="58"/>
      <c r="AB672" s="58"/>
      <c r="AC672" s="58"/>
      <c r="AD672" s="58"/>
      <c r="AE672" s="58"/>
      <c r="AF672" s="58"/>
      <c r="AG672" s="273"/>
      <c r="AH672" s="58"/>
      <c r="AI672" s="58"/>
      <c r="AJ672" s="58"/>
      <c r="AK672" s="58"/>
      <c r="AL672" s="58"/>
      <c r="AM672" s="58"/>
      <c r="AN672" s="58"/>
      <c r="AO672" s="58"/>
      <c r="AP672" s="58"/>
      <c r="AQ672" s="58"/>
      <c r="AR672" s="58"/>
      <c r="AS672" s="58"/>
      <c r="AT672" s="273"/>
      <c r="AU672" s="58"/>
      <c r="AV672" s="58"/>
      <c r="AW672" s="58"/>
      <c r="AX672" s="58"/>
      <c r="AY672" s="58"/>
      <c r="AZ672" s="58"/>
      <c r="BA672" s="58"/>
      <c r="BB672" s="58"/>
      <c r="BC672" s="58"/>
      <c r="BD672" s="58"/>
      <c r="BE672" s="58"/>
      <c r="BF672" s="58"/>
      <c r="BG672" s="58"/>
      <c r="BH672" s="58"/>
      <c r="BI672" s="58"/>
      <c r="BJ672" s="58"/>
      <c r="BK672" s="58"/>
      <c r="BL672" s="58"/>
      <c r="BM672" s="38"/>
      <c r="BN672" s="38"/>
      <c r="BO672" s="38"/>
      <c r="BP672" s="38"/>
      <c r="BQ672" s="58"/>
      <c r="BR672" s="454"/>
      <c r="BS672" s="455"/>
      <c r="BT672" s="455"/>
      <c r="BU672" s="455"/>
      <c r="BV672" s="455"/>
      <c r="BW672" s="455"/>
      <c r="BX672" s="455"/>
      <c r="BY672" s="455"/>
      <c r="BZ672" s="455"/>
      <c r="CA672" s="456"/>
      <c r="CB672" s="459"/>
      <c r="CC672" s="460"/>
      <c r="CD672" s="460"/>
      <c r="CE672" s="460"/>
      <c r="CF672" s="460"/>
      <c r="CG672" s="460"/>
      <c r="CH672" s="460"/>
      <c r="CI672" s="460"/>
      <c r="CJ672" s="460"/>
      <c r="CK672" s="460"/>
      <c r="CL672" s="460"/>
      <c r="CM672" s="460"/>
      <c r="CN672" s="460"/>
      <c r="CO672" s="460"/>
      <c r="CP672" s="460"/>
      <c r="CQ672" s="459"/>
      <c r="CR672" s="460"/>
      <c r="CS672" s="460"/>
      <c r="CT672" s="460"/>
      <c r="CU672" s="460"/>
      <c r="CV672" s="460"/>
      <c r="CW672" s="460"/>
      <c r="CX672" s="460"/>
      <c r="CY672" s="460"/>
      <c r="CZ672" s="460"/>
      <c r="DA672" s="460"/>
      <c r="DB672" s="460"/>
      <c r="DC672" s="460"/>
      <c r="DD672" s="460"/>
      <c r="DE672" s="460"/>
      <c r="DF672" s="460"/>
      <c r="DG672" s="460"/>
      <c r="DH672" s="460"/>
      <c r="DI672" s="460"/>
      <c r="DJ672" s="460"/>
      <c r="DK672" s="460"/>
      <c r="DL672" s="460"/>
      <c r="DM672" s="460"/>
      <c r="DN672" s="460"/>
      <c r="DO672" s="460"/>
      <c r="DP672" s="460"/>
      <c r="DQ672" s="460"/>
      <c r="DR672" s="460"/>
      <c r="DS672" s="460"/>
      <c r="DT672" s="462"/>
      <c r="DU672" s="58"/>
      <c r="DV672" s="38"/>
      <c r="DW672" s="38"/>
      <c r="DX672" s="38"/>
      <c r="DY672" s="38"/>
      <c r="DZ672" s="61"/>
    </row>
    <row r="673" spans="1:132" s="3" customFormat="1" ht="18.75" customHeight="1" x14ac:dyDescent="0.4">
      <c r="A673" s="38"/>
      <c r="B673" s="38"/>
      <c r="C673" s="273"/>
      <c r="D673" s="273"/>
      <c r="E673" s="58"/>
      <c r="F673" s="58"/>
      <c r="G673" s="58"/>
      <c r="H673" s="58"/>
      <c r="I673" s="58"/>
      <c r="J673" s="58"/>
      <c r="K673" s="58"/>
      <c r="L673" s="58"/>
      <c r="M673" s="58"/>
      <c r="N673" s="58"/>
      <c r="O673" s="58"/>
      <c r="P673" s="58"/>
      <c r="Q673" s="58"/>
      <c r="R673" s="58"/>
      <c r="S673" s="58"/>
      <c r="T673" s="273"/>
      <c r="U673" s="58"/>
      <c r="V673" s="58"/>
      <c r="W673" s="58"/>
      <c r="X673" s="58"/>
      <c r="Y673" s="58"/>
      <c r="Z673" s="58"/>
      <c r="AA673" s="58"/>
      <c r="AB673" s="58"/>
      <c r="AC673" s="58"/>
      <c r="AD673" s="58"/>
      <c r="AE673" s="58"/>
      <c r="AF673" s="58"/>
      <c r="AG673" s="273"/>
      <c r="AH673" s="58"/>
      <c r="AI673" s="58"/>
      <c r="AJ673" s="58"/>
      <c r="AK673" s="58"/>
      <c r="AL673" s="58"/>
      <c r="AM673" s="58"/>
      <c r="AN673" s="58"/>
      <c r="AO673" s="58"/>
      <c r="AP673" s="58"/>
      <c r="AQ673" s="58"/>
      <c r="AR673" s="58"/>
      <c r="AS673" s="58"/>
      <c r="AT673" s="273"/>
      <c r="AU673" s="58"/>
      <c r="AV673" s="58"/>
      <c r="AW673" s="58"/>
      <c r="AX673" s="58"/>
      <c r="AY673" s="58"/>
      <c r="AZ673" s="58"/>
      <c r="BA673" s="58"/>
      <c r="BB673" s="58"/>
      <c r="BC673" s="58"/>
      <c r="BD673" s="58"/>
      <c r="BE673" s="58"/>
      <c r="BF673" s="58"/>
      <c r="BG673" s="58"/>
      <c r="BH673" s="58"/>
      <c r="BI673" s="58"/>
      <c r="BJ673" s="58"/>
      <c r="BK673" s="58"/>
      <c r="BL673" s="58"/>
      <c r="BM673" s="38"/>
      <c r="BN673" s="38"/>
      <c r="BO673" s="38"/>
      <c r="BP673" s="38"/>
      <c r="BQ673" s="58"/>
      <c r="BR673" s="451" t="s">
        <v>79</v>
      </c>
      <c r="BS673" s="452"/>
      <c r="BT673" s="452"/>
      <c r="BU673" s="452"/>
      <c r="BV673" s="452"/>
      <c r="BW673" s="452"/>
      <c r="BX673" s="452"/>
      <c r="BY673" s="452"/>
      <c r="BZ673" s="452"/>
      <c r="CA673" s="453"/>
      <c r="CB673" s="457" t="s">
        <v>274</v>
      </c>
      <c r="CC673" s="458"/>
      <c r="CD673" s="458"/>
      <c r="CE673" s="458"/>
      <c r="CF673" s="458"/>
      <c r="CG673" s="458"/>
      <c r="CH673" s="458"/>
      <c r="CI673" s="458"/>
      <c r="CJ673" s="458"/>
      <c r="CK673" s="458"/>
      <c r="CL673" s="458"/>
      <c r="CM673" s="458"/>
      <c r="CN673" s="458"/>
      <c r="CO673" s="458"/>
      <c r="CP673" s="458"/>
      <c r="CQ673" s="457"/>
      <c r="CR673" s="458"/>
      <c r="CS673" s="458"/>
      <c r="CT673" s="458"/>
      <c r="CU673" s="458"/>
      <c r="CV673" s="458"/>
      <c r="CW673" s="458"/>
      <c r="CX673" s="458"/>
      <c r="CY673" s="458"/>
      <c r="CZ673" s="458"/>
      <c r="DA673" s="458"/>
      <c r="DB673" s="458"/>
      <c r="DC673" s="458"/>
      <c r="DD673" s="458"/>
      <c r="DE673" s="458"/>
      <c r="DF673" s="458"/>
      <c r="DG673" s="458"/>
      <c r="DH673" s="458"/>
      <c r="DI673" s="458"/>
      <c r="DJ673" s="458"/>
      <c r="DK673" s="458"/>
      <c r="DL673" s="458"/>
      <c r="DM673" s="458"/>
      <c r="DN673" s="458"/>
      <c r="DO673" s="458"/>
      <c r="DP673" s="458"/>
      <c r="DQ673" s="458"/>
      <c r="DR673" s="458"/>
      <c r="DS673" s="458"/>
      <c r="DT673" s="461"/>
      <c r="DU673" s="58"/>
      <c r="DV673" s="38"/>
      <c r="DW673" s="38"/>
      <c r="DX673" s="38"/>
      <c r="DY673" s="38"/>
      <c r="DZ673" s="61"/>
    </row>
    <row r="674" spans="1:132" s="3" customFormat="1" ht="18.75" customHeight="1" thickBot="1" x14ac:dyDescent="0.45">
      <c r="A674" s="38"/>
      <c r="B674" s="38"/>
      <c r="C674" s="273"/>
      <c r="D674" s="273"/>
      <c r="E674" s="58"/>
      <c r="F674" s="58"/>
      <c r="G674" s="58"/>
      <c r="H674" s="58"/>
      <c r="I674" s="58"/>
      <c r="J674" s="58"/>
      <c r="K674" s="58"/>
      <c r="L674" s="58"/>
      <c r="M674" s="58"/>
      <c r="N674" s="58"/>
      <c r="O674" s="58"/>
      <c r="P674" s="58"/>
      <c r="Q674" s="58"/>
      <c r="R674" s="58"/>
      <c r="S674" s="58"/>
      <c r="T674" s="273"/>
      <c r="U674" s="58"/>
      <c r="V674" s="58"/>
      <c r="W674" s="58"/>
      <c r="X674" s="58"/>
      <c r="Y674" s="58"/>
      <c r="Z674" s="58"/>
      <c r="AA674" s="58"/>
      <c r="AB674" s="58"/>
      <c r="AC674" s="58"/>
      <c r="AD674" s="58"/>
      <c r="AE674" s="58"/>
      <c r="AF674" s="58"/>
      <c r="AG674" s="273"/>
      <c r="AH674" s="58"/>
      <c r="AI674" s="58"/>
      <c r="AJ674" s="58"/>
      <c r="AK674" s="58"/>
      <c r="AL674" s="58"/>
      <c r="AM674" s="58"/>
      <c r="AN674" s="58"/>
      <c r="AO674" s="58"/>
      <c r="AP674" s="58"/>
      <c r="AQ674" s="58"/>
      <c r="AR674" s="58"/>
      <c r="AS674" s="58"/>
      <c r="AT674" s="273"/>
      <c r="AU674" s="58"/>
      <c r="AV674" s="58"/>
      <c r="AW674" s="58"/>
      <c r="AX674" s="58"/>
      <c r="AY674" s="58"/>
      <c r="AZ674" s="58"/>
      <c r="BA674" s="58"/>
      <c r="BB674" s="58"/>
      <c r="BC674" s="58"/>
      <c r="BD674" s="58"/>
      <c r="BE674" s="58"/>
      <c r="BF674" s="58"/>
      <c r="BG674" s="58"/>
      <c r="BH674" s="58"/>
      <c r="BI674" s="58"/>
      <c r="BJ674" s="58"/>
      <c r="BK674" s="58"/>
      <c r="BL674" s="58"/>
      <c r="BM674" s="38"/>
      <c r="BN674" s="38"/>
      <c r="BO674" s="38"/>
      <c r="BP674" s="38"/>
      <c r="BQ674" s="58"/>
      <c r="BR674" s="454"/>
      <c r="BS674" s="455"/>
      <c r="BT674" s="455"/>
      <c r="BU674" s="455"/>
      <c r="BV674" s="455"/>
      <c r="BW674" s="455"/>
      <c r="BX674" s="455"/>
      <c r="BY674" s="455"/>
      <c r="BZ674" s="455"/>
      <c r="CA674" s="456"/>
      <c r="CB674" s="459"/>
      <c r="CC674" s="460"/>
      <c r="CD674" s="460"/>
      <c r="CE674" s="460"/>
      <c r="CF674" s="460"/>
      <c r="CG674" s="460"/>
      <c r="CH674" s="460"/>
      <c r="CI674" s="460"/>
      <c r="CJ674" s="460"/>
      <c r="CK674" s="460"/>
      <c r="CL674" s="460"/>
      <c r="CM674" s="460"/>
      <c r="CN674" s="460"/>
      <c r="CO674" s="460"/>
      <c r="CP674" s="460"/>
      <c r="CQ674" s="459"/>
      <c r="CR674" s="460"/>
      <c r="CS674" s="460"/>
      <c r="CT674" s="460"/>
      <c r="CU674" s="460"/>
      <c r="CV674" s="460"/>
      <c r="CW674" s="460"/>
      <c r="CX674" s="460"/>
      <c r="CY674" s="460"/>
      <c r="CZ674" s="460"/>
      <c r="DA674" s="460"/>
      <c r="DB674" s="460"/>
      <c r="DC674" s="460"/>
      <c r="DD674" s="460"/>
      <c r="DE674" s="460"/>
      <c r="DF674" s="460"/>
      <c r="DG674" s="460"/>
      <c r="DH674" s="460"/>
      <c r="DI674" s="460"/>
      <c r="DJ674" s="460"/>
      <c r="DK674" s="460"/>
      <c r="DL674" s="460"/>
      <c r="DM674" s="460"/>
      <c r="DN674" s="460"/>
      <c r="DO674" s="460"/>
      <c r="DP674" s="460"/>
      <c r="DQ674" s="460"/>
      <c r="DR674" s="460"/>
      <c r="DS674" s="460"/>
      <c r="DT674" s="462"/>
      <c r="DU674" s="58"/>
      <c r="DV674" s="38"/>
      <c r="DW674" s="38"/>
      <c r="DX674" s="38"/>
      <c r="DY674" s="38"/>
      <c r="DZ674" s="61"/>
    </row>
    <row r="675" spans="1:132" s="3" customFormat="1" ht="18.75" customHeight="1" x14ac:dyDescent="0.4">
      <c r="A675" s="38"/>
      <c r="B675" s="38"/>
      <c r="C675" s="273"/>
      <c r="D675" s="273"/>
      <c r="E675" s="58"/>
      <c r="F675" s="58"/>
      <c r="G675" s="58"/>
      <c r="H675" s="58"/>
      <c r="I675" s="58"/>
      <c r="J675" s="58"/>
      <c r="K675" s="58"/>
      <c r="L675" s="58"/>
      <c r="M675" s="58"/>
      <c r="N675" s="58"/>
      <c r="O675" s="58"/>
      <c r="P675" s="58"/>
      <c r="Q675" s="58"/>
      <c r="R675" s="58"/>
      <c r="S675" s="58"/>
      <c r="T675" s="273"/>
      <c r="U675" s="58"/>
      <c r="V675" s="58"/>
      <c r="W675" s="58"/>
      <c r="X675" s="58"/>
      <c r="Y675" s="58"/>
      <c r="Z675" s="58"/>
      <c r="AA675" s="58"/>
      <c r="AB675" s="58"/>
      <c r="AC675" s="58"/>
      <c r="AD675" s="58"/>
      <c r="AE675" s="58"/>
      <c r="AF675" s="58"/>
      <c r="AG675" s="273"/>
      <c r="AH675" s="58"/>
      <c r="AI675" s="58"/>
      <c r="AJ675" s="58"/>
      <c r="AK675" s="58"/>
      <c r="AL675" s="58"/>
      <c r="AM675" s="58"/>
      <c r="AN675" s="58"/>
      <c r="AO675" s="58"/>
      <c r="AP675" s="58"/>
      <c r="AQ675" s="58"/>
      <c r="AR675" s="58"/>
      <c r="AS675" s="58"/>
      <c r="AT675" s="273"/>
      <c r="AU675" s="58"/>
      <c r="AV675" s="58"/>
      <c r="AW675" s="58"/>
      <c r="AX675" s="58"/>
      <c r="AY675" s="58"/>
      <c r="AZ675" s="58"/>
      <c r="BA675" s="58"/>
      <c r="BB675" s="58"/>
      <c r="BC675" s="58"/>
      <c r="BD675" s="58"/>
      <c r="BE675" s="58"/>
      <c r="BF675" s="58"/>
      <c r="BG675" s="58"/>
      <c r="BH675" s="58"/>
      <c r="BI675" s="58"/>
      <c r="BJ675" s="58"/>
      <c r="BK675" s="58"/>
      <c r="BL675" s="58"/>
      <c r="BM675" s="38"/>
      <c r="BN675" s="38"/>
      <c r="BO675" s="38"/>
      <c r="BP675" s="38"/>
      <c r="BQ675" s="38"/>
      <c r="BR675" s="38"/>
      <c r="BS675" s="38"/>
      <c r="BT675" s="38"/>
      <c r="BU675" s="38"/>
      <c r="BV675" s="38"/>
      <c r="BW675" s="38"/>
      <c r="BX675" s="38"/>
      <c r="BY675" s="38"/>
      <c r="BZ675" s="38"/>
      <c r="CA675" s="38"/>
      <c r="CB675" s="38"/>
      <c r="CC675" s="38"/>
      <c r="CD675" s="38"/>
      <c r="CE675" s="38"/>
      <c r="CF675" s="38"/>
      <c r="CG675" s="38"/>
      <c r="CH675" s="38"/>
      <c r="CI675" s="38"/>
      <c r="CJ675" s="38"/>
      <c r="CK675" s="38"/>
      <c r="CL675" s="38"/>
      <c r="CM675" s="38"/>
      <c r="CN675" s="38"/>
      <c r="CO675" s="38"/>
      <c r="CP675" s="38"/>
      <c r="CQ675" s="38"/>
      <c r="CR675" s="38"/>
      <c r="CS675" s="38"/>
      <c r="CT675" s="38"/>
      <c r="CU675" s="38"/>
      <c r="CV675" s="38"/>
      <c r="CW675" s="38"/>
      <c r="CX675" s="38"/>
      <c r="CY675" s="38"/>
      <c r="CZ675" s="38"/>
      <c r="DA675" s="38"/>
      <c r="DB675" s="38"/>
      <c r="DC675" s="38"/>
      <c r="DD675" s="38"/>
      <c r="DE675" s="38"/>
      <c r="DF675" s="38"/>
      <c r="DG675" s="38"/>
      <c r="DH675" s="38"/>
      <c r="DI675" s="38"/>
      <c r="DJ675" s="38"/>
      <c r="DK675" s="38"/>
      <c r="DL675" s="38"/>
      <c r="DM675" s="38"/>
      <c r="DN675" s="38"/>
      <c r="DO675" s="38"/>
      <c r="DP675" s="38"/>
      <c r="DQ675" s="38"/>
      <c r="DR675" s="38"/>
      <c r="DS675" s="38"/>
      <c r="DT675" s="38"/>
      <c r="DU675" s="38"/>
      <c r="DV675" s="38"/>
      <c r="DW675" s="38"/>
      <c r="DX675" s="38"/>
      <c r="DY675" s="38"/>
      <c r="DZ675" s="38"/>
      <c r="EA675" s="38"/>
      <c r="EB675" s="38"/>
    </row>
    <row r="676" spans="1:132" s="3" customFormat="1" ht="18.75" customHeight="1" x14ac:dyDescent="0.4">
      <c r="A676" s="38"/>
      <c r="B676" s="38"/>
      <c r="C676" s="273"/>
      <c r="D676" s="273"/>
      <c r="E676" s="58"/>
      <c r="F676" s="58"/>
      <c r="G676" s="58"/>
      <c r="H676" s="58"/>
      <c r="I676" s="58"/>
      <c r="J676" s="58"/>
      <c r="K676" s="58"/>
      <c r="L676" s="58"/>
      <c r="M676" s="58"/>
      <c r="N676" s="58"/>
      <c r="O676" s="58"/>
      <c r="P676" s="58"/>
      <c r="Q676" s="58"/>
      <c r="R676" s="58"/>
      <c r="S676" s="58"/>
      <c r="T676" s="273"/>
      <c r="U676" s="58"/>
      <c r="V676" s="58"/>
      <c r="W676" s="58"/>
      <c r="X676" s="58"/>
      <c r="Y676" s="58"/>
      <c r="Z676" s="58"/>
      <c r="AA676" s="58"/>
      <c r="AB676" s="58"/>
      <c r="AC676" s="58"/>
      <c r="AD676" s="58"/>
      <c r="AE676" s="58"/>
      <c r="AF676" s="58"/>
      <c r="AG676" s="273"/>
      <c r="AH676" s="58"/>
      <c r="AI676" s="58"/>
      <c r="AJ676" s="58"/>
      <c r="AK676" s="58"/>
      <c r="AL676" s="58"/>
      <c r="AM676" s="58"/>
      <c r="AN676" s="58"/>
      <c r="AO676" s="58"/>
      <c r="AP676" s="58"/>
      <c r="AQ676" s="58"/>
      <c r="AR676" s="58"/>
      <c r="AS676" s="58"/>
      <c r="AT676" s="273"/>
      <c r="AU676" s="58"/>
      <c r="AV676" s="58"/>
      <c r="AW676" s="58"/>
      <c r="AX676" s="58"/>
      <c r="AY676" s="58"/>
      <c r="AZ676" s="58"/>
      <c r="BA676" s="58"/>
      <c r="BB676" s="58"/>
      <c r="BC676" s="58"/>
      <c r="BD676" s="58"/>
      <c r="BE676" s="58"/>
      <c r="BF676" s="58"/>
      <c r="BG676" s="58"/>
      <c r="BH676" s="58"/>
      <c r="BI676" s="58"/>
      <c r="BJ676" s="58"/>
      <c r="BK676" s="58"/>
      <c r="BL676" s="58"/>
      <c r="BM676" s="38"/>
      <c r="BN676" s="38"/>
      <c r="BO676" s="38"/>
      <c r="BP676" s="38"/>
      <c r="BQ676" s="38"/>
      <c r="BR676" s="38"/>
      <c r="BS676" s="38"/>
      <c r="BT676" s="38"/>
      <c r="BU676" s="38"/>
      <c r="BV676" s="38"/>
      <c r="BW676" s="38"/>
      <c r="BX676" s="38"/>
      <c r="BY676" s="38"/>
      <c r="BZ676" s="38"/>
      <c r="CA676" s="38"/>
      <c r="CB676" s="38"/>
      <c r="CC676" s="38"/>
      <c r="CD676" s="38"/>
      <c r="CE676" s="38"/>
      <c r="CF676" s="38"/>
      <c r="CG676" s="38"/>
      <c r="CH676" s="38"/>
      <c r="CI676" s="38"/>
      <c r="CJ676" s="38"/>
      <c r="CK676" s="38"/>
      <c r="CL676" s="38"/>
      <c r="CM676" s="38"/>
      <c r="CN676" s="38"/>
      <c r="CO676" s="38"/>
      <c r="CP676" s="38"/>
      <c r="CQ676" s="38"/>
      <c r="CR676" s="38"/>
      <c r="CS676" s="38"/>
      <c r="CT676" s="38"/>
      <c r="CU676" s="38"/>
      <c r="CV676" s="38"/>
      <c r="CW676" s="38"/>
      <c r="CX676" s="38"/>
      <c r="CY676" s="38"/>
      <c r="CZ676" s="38"/>
      <c r="DA676" s="38"/>
      <c r="DB676" s="38"/>
      <c r="DC676" s="38"/>
      <c r="DD676" s="38"/>
      <c r="DE676" s="38"/>
      <c r="DF676" s="38"/>
      <c r="DG676" s="38"/>
      <c r="DH676" s="38"/>
      <c r="DI676" s="38"/>
      <c r="DJ676" s="38"/>
      <c r="DK676" s="38"/>
      <c r="DL676" s="38"/>
      <c r="DM676" s="38"/>
      <c r="DN676" s="38"/>
      <c r="DO676" s="38"/>
      <c r="DP676" s="38"/>
      <c r="DQ676" s="38"/>
      <c r="DR676" s="38"/>
      <c r="DS676" s="38"/>
      <c r="DT676" s="38"/>
      <c r="DU676" s="38"/>
      <c r="DV676" s="38"/>
      <c r="DW676" s="38"/>
      <c r="DX676" s="38"/>
      <c r="DY676" s="38"/>
      <c r="DZ676" s="38"/>
      <c r="EA676" s="38"/>
      <c r="EB676" s="38"/>
    </row>
    <row r="677" spans="1:132" s="3" customFormat="1" ht="18.75" customHeight="1" x14ac:dyDescent="0.4">
      <c r="A677" s="38"/>
      <c r="B677" s="38"/>
      <c r="C677" s="273"/>
      <c r="D677" s="273"/>
      <c r="E677" s="58"/>
      <c r="F677" s="58"/>
      <c r="G677" s="58"/>
      <c r="H677" s="58"/>
      <c r="I677" s="58"/>
      <c r="J677" s="58"/>
      <c r="K677" s="58"/>
      <c r="L677" s="58"/>
      <c r="M677" s="58"/>
      <c r="N677" s="58"/>
      <c r="O677" s="58"/>
      <c r="P677" s="58"/>
      <c r="Q677" s="58"/>
      <c r="R677" s="58"/>
      <c r="S677" s="58"/>
      <c r="T677" s="273"/>
      <c r="U677" s="58"/>
      <c r="V677" s="58"/>
      <c r="W677" s="58"/>
      <c r="X677" s="58"/>
      <c r="Y677" s="58"/>
      <c r="Z677" s="58"/>
      <c r="AA677" s="58"/>
      <c r="AB677" s="58"/>
      <c r="AC677" s="58"/>
      <c r="AD677" s="58"/>
      <c r="AE677" s="58"/>
      <c r="AF677" s="58"/>
      <c r="AG677" s="273"/>
      <c r="AH677" s="58"/>
      <c r="AI677" s="58"/>
      <c r="AJ677" s="58"/>
      <c r="AK677" s="58"/>
      <c r="AL677" s="58"/>
      <c r="AM677" s="58"/>
      <c r="AN677" s="58"/>
      <c r="AO677" s="58"/>
      <c r="AP677" s="58"/>
      <c r="AQ677" s="58"/>
      <c r="AR677" s="58"/>
      <c r="AS677" s="58"/>
      <c r="AT677" s="273"/>
      <c r="AU677" s="58"/>
      <c r="AV677" s="58"/>
      <c r="AW677" s="58"/>
      <c r="AX677" s="58"/>
      <c r="AY677" s="58"/>
      <c r="AZ677" s="58"/>
      <c r="BA677" s="58"/>
      <c r="BB677" s="58"/>
      <c r="BC677" s="58"/>
      <c r="BD677" s="58"/>
      <c r="BE677" s="58"/>
      <c r="BF677" s="58"/>
      <c r="BG677" s="58"/>
      <c r="BH677" s="58"/>
      <c r="BI677" s="58"/>
      <c r="BJ677" s="58"/>
      <c r="BK677" s="58"/>
      <c r="BL677" s="58"/>
      <c r="BM677" s="38"/>
      <c r="BN677" s="38"/>
      <c r="BO677" s="38"/>
      <c r="BP677" s="38"/>
      <c r="BQ677" s="38"/>
      <c r="BR677" s="38"/>
      <c r="BS677" s="38"/>
      <c r="BT677" s="38"/>
      <c r="BU677" s="38"/>
      <c r="BV677" s="38"/>
      <c r="BW677" s="38"/>
      <c r="BX677" s="38"/>
      <c r="BY677" s="38"/>
      <c r="BZ677" s="38"/>
      <c r="CA677" s="38"/>
      <c r="CB677" s="38"/>
      <c r="CC677" s="38"/>
      <c r="CD677" s="38"/>
      <c r="CE677" s="38"/>
      <c r="CF677" s="38"/>
      <c r="CG677" s="38"/>
      <c r="CH677" s="38"/>
      <c r="CI677" s="38"/>
      <c r="CJ677" s="38"/>
      <c r="CK677" s="38"/>
      <c r="CL677" s="38"/>
      <c r="CM677" s="38"/>
      <c r="CN677" s="38"/>
      <c r="CO677" s="38"/>
      <c r="CP677" s="38"/>
      <c r="CQ677" s="38"/>
      <c r="CR677" s="38"/>
      <c r="CS677" s="38"/>
      <c r="CT677" s="38"/>
      <c r="CU677" s="38"/>
      <c r="CV677" s="38"/>
      <c r="CW677" s="38"/>
      <c r="CX677" s="38"/>
      <c r="CY677" s="38"/>
      <c r="CZ677" s="38"/>
      <c r="DA677" s="38"/>
      <c r="DB677" s="38"/>
      <c r="DC677" s="38"/>
      <c r="DD677" s="38"/>
      <c r="DE677" s="38"/>
      <c r="DF677" s="38"/>
      <c r="DG677" s="38"/>
      <c r="DH677" s="38"/>
      <c r="DI677" s="38"/>
      <c r="DJ677" s="38"/>
      <c r="DK677" s="38"/>
      <c r="DL677" s="38"/>
      <c r="DM677" s="38"/>
      <c r="DN677" s="38"/>
      <c r="DO677" s="38"/>
      <c r="DP677" s="38"/>
      <c r="DQ677" s="38"/>
      <c r="DR677" s="38"/>
      <c r="DS677" s="38"/>
      <c r="DT677" s="38"/>
      <c r="DU677" s="38"/>
      <c r="DV677" s="38"/>
      <c r="DW677" s="38"/>
      <c r="DX677" s="38"/>
      <c r="DY677" s="38"/>
      <c r="DZ677" s="38"/>
      <c r="EA677" s="38"/>
      <c r="EB677" s="38"/>
    </row>
    <row r="678" spans="1:132" s="3" customFormat="1" ht="18.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c r="BC678" s="38"/>
      <c r="BD678" s="38"/>
      <c r="BE678" s="38"/>
      <c r="BF678" s="38"/>
      <c r="BG678" s="38"/>
      <c r="BH678" s="38"/>
      <c r="BI678" s="38"/>
      <c r="BJ678" s="38"/>
      <c r="BK678" s="38"/>
      <c r="BL678" s="38"/>
      <c r="BM678" s="38"/>
      <c r="BN678" s="38"/>
      <c r="BO678" s="38"/>
      <c r="BP678" s="38"/>
      <c r="BQ678" s="38"/>
      <c r="BR678" s="38"/>
      <c r="BS678" s="38"/>
      <c r="BT678" s="38"/>
      <c r="BU678" s="38"/>
      <c r="BV678" s="38"/>
      <c r="BW678" s="38"/>
      <c r="BX678" s="38"/>
      <c r="BY678" s="38"/>
      <c r="BZ678" s="38"/>
      <c r="CA678" s="38"/>
      <c r="CB678" s="38"/>
      <c r="CC678" s="38"/>
      <c r="CD678" s="38"/>
      <c r="CE678" s="38"/>
      <c r="CF678" s="38"/>
      <c r="CG678" s="38"/>
      <c r="CH678" s="38"/>
      <c r="CI678" s="38"/>
      <c r="CJ678" s="38"/>
      <c r="CK678" s="38"/>
      <c r="CL678" s="38"/>
      <c r="CM678" s="38"/>
      <c r="CN678" s="38"/>
      <c r="CO678" s="38"/>
      <c r="CP678" s="38"/>
      <c r="CQ678" s="38"/>
      <c r="CR678" s="38"/>
      <c r="CS678" s="38"/>
      <c r="CT678" s="38"/>
      <c r="CU678" s="38"/>
      <c r="CV678" s="38"/>
      <c r="CW678" s="38"/>
      <c r="CX678" s="38"/>
      <c r="CY678" s="38"/>
      <c r="CZ678" s="38"/>
      <c r="DA678" s="38"/>
      <c r="DB678" s="38"/>
      <c r="DC678" s="38"/>
      <c r="DD678" s="38"/>
      <c r="DE678" s="38"/>
      <c r="DF678" s="38"/>
      <c r="DG678" s="38"/>
      <c r="DH678" s="38"/>
      <c r="DI678" s="38"/>
      <c r="DJ678" s="38"/>
      <c r="DK678" s="38"/>
      <c r="DL678" s="38"/>
      <c r="DM678" s="38"/>
      <c r="DN678" s="38"/>
      <c r="DO678" s="38"/>
      <c r="DP678" s="38"/>
      <c r="DQ678" s="38"/>
      <c r="DR678" s="38"/>
      <c r="DS678" s="38"/>
      <c r="DT678" s="38"/>
      <c r="DU678" s="38"/>
      <c r="DV678" s="38"/>
      <c r="DW678" s="38"/>
      <c r="DX678" s="38"/>
      <c r="DY678" s="38"/>
      <c r="DZ678" s="38"/>
      <c r="EA678" s="38"/>
      <c r="EB678" s="38"/>
    </row>
    <row r="683" spans="1:132" ht="18.75" customHeight="1" x14ac:dyDescent="0.4">
      <c r="A683" s="304" t="s">
        <v>489</v>
      </c>
      <c r="B683" s="304"/>
      <c r="C683" s="304"/>
      <c r="D683" s="304"/>
      <c r="E683" s="304"/>
      <c r="F683" s="304"/>
      <c r="G683" s="304"/>
      <c r="H683" s="304"/>
      <c r="I683" s="304"/>
      <c r="J683" s="304"/>
      <c r="K683" s="304"/>
      <c r="L683" s="304"/>
      <c r="M683" s="304"/>
      <c r="N683" s="304"/>
      <c r="O683" s="304"/>
      <c r="BQ683" s="272" t="s">
        <v>170</v>
      </c>
    </row>
    <row r="684" spans="1:132" ht="18.75" customHeight="1" x14ac:dyDescent="0.4">
      <c r="A684" s="127"/>
      <c r="B684" s="58"/>
      <c r="C684" s="272" t="s">
        <v>170</v>
      </c>
      <c r="D684" s="58"/>
      <c r="E684" s="58"/>
      <c r="F684" s="58"/>
      <c r="G684" s="58"/>
      <c r="BE684" s="371" t="s">
        <v>279</v>
      </c>
      <c r="BF684" s="372"/>
      <c r="BG684" s="372"/>
      <c r="BH684" s="372"/>
      <c r="BI684" s="372"/>
      <c r="BJ684" s="372"/>
      <c r="BK684" s="372"/>
      <c r="BL684" s="373"/>
      <c r="BO684" s="127"/>
      <c r="BP684" s="58"/>
      <c r="BQ684" s="272"/>
      <c r="BR684" s="58"/>
      <c r="BS684" s="58"/>
      <c r="BT684" s="58"/>
      <c r="BU684" s="58"/>
      <c r="DS684" s="371" t="s">
        <v>213</v>
      </c>
      <c r="DT684" s="372"/>
      <c r="DU684" s="372"/>
      <c r="DV684" s="372"/>
      <c r="DW684" s="372"/>
      <c r="DX684" s="372"/>
      <c r="DY684" s="372"/>
      <c r="DZ684" s="373"/>
    </row>
    <row r="685" spans="1:132" ht="18.75" customHeight="1" x14ac:dyDescent="0.4">
      <c r="A685" s="58"/>
      <c r="B685" s="58"/>
      <c r="C685" s="58"/>
      <c r="D685" s="58"/>
      <c r="E685" s="58"/>
      <c r="F685" s="58"/>
      <c r="G685" s="58"/>
      <c r="BE685" s="374"/>
      <c r="BF685" s="375"/>
      <c r="BG685" s="375"/>
      <c r="BH685" s="375"/>
      <c r="BI685" s="375"/>
      <c r="BJ685" s="375"/>
      <c r="BK685" s="375"/>
      <c r="BL685" s="376"/>
      <c r="BO685" s="58"/>
      <c r="BP685" s="58"/>
      <c r="BQ685" s="58"/>
      <c r="BR685" s="58"/>
      <c r="BS685" s="58"/>
      <c r="BT685" s="58"/>
      <c r="BU685" s="58"/>
      <c r="DS685" s="374"/>
      <c r="DT685" s="375"/>
      <c r="DU685" s="375"/>
      <c r="DV685" s="375"/>
      <c r="DW685" s="375"/>
      <c r="DX685" s="375"/>
      <c r="DY685" s="375"/>
      <c r="DZ685" s="376"/>
    </row>
    <row r="686" spans="1:132" ht="18.75" customHeight="1" x14ac:dyDescent="0.4">
      <c r="B686" s="58"/>
      <c r="C686" s="128" t="s">
        <v>110</v>
      </c>
      <c r="D686" s="58"/>
      <c r="E686" s="58"/>
      <c r="F686" s="58"/>
      <c r="G686" s="58"/>
      <c r="BP686" s="58"/>
      <c r="BQ686" s="128" t="s">
        <v>110</v>
      </c>
      <c r="BR686" s="58"/>
      <c r="BS686" s="58"/>
      <c r="BT686" s="58"/>
      <c r="BU686" s="58"/>
    </row>
    <row r="687" spans="1:132" ht="18.75" customHeight="1" thickBot="1" x14ac:dyDescent="0.45">
      <c r="A687" s="59"/>
      <c r="B687" s="58"/>
      <c r="C687" s="58"/>
      <c r="D687" s="58"/>
      <c r="E687" s="58"/>
      <c r="F687" s="58"/>
      <c r="G687" s="58"/>
      <c r="BO687" s="59"/>
      <c r="BP687" s="58"/>
      <c r="BQ687" s="58"/>
      <c r="BR687" s="58"/>
      <c r="BS687" s="58"/>
      <c r="BT687" s="58"/>
      <c r="BU687" s="58"/>
    </row>
    <row r="688" spans="1:132" ht="18.75" customHeight="1" x14ac:dyDescent="0.4">
      <c r="B688" s="58"/>
      <c r="C688" s="58"/>
      <c r="D688" s="58"/>
      <c r="E688" s="58"/>
      <c r="F688" s="58"/>
      <c r="G688" s="58"/>
      <c r="H688" s="58"/>
      <c r="I688" s="58"/>
      <c r="J688" s="58"/>
      <c r="K688" s="58"/>
      <c r="L688" s="58"/>
      <c r="M688" s="58"/>
      <c r="N688" s="58"/>
      <c r="O688" s="58"/>
      <c r="P688" s="58"/>
      <c r="Q688" s="58"/>
      <c r="R688" s="58"/>
      <c r="S688" s="58"/>
      <c r="T688" s="58"/>
      <c r="U688" s="273"/>
      <c r="V688" s="273"/>
      <c r="W688" s="273"/>
      <c r="X688" s="58"/>
      <c r="Y688" s="58"/>
      <c r="Z688" s="58"/>
      <c r="AA688" s="58"/>
      <c r="AB688" s="58"/>
      <c r="AC688" s="58"/>
      <c r="AD688" s="58"/>
      <c r="AE688" s="58"/>
      <c r="AF688" s="58"/>
      <c r="AG688" s="58"/>
      <c r="AH688" s="58"/>
      <c r="AI688" s="58"/>
      <c r="AJ688" s="58"/>
      <c r="AK688" s="58"/>
      <c r="AL688" s="58"/>
      <c r="AM688" s="58"/>
      <c r="AN688" s="58"/>
      <c r="AO688" s="58"/>
      <c r="AP688" s="58"/>
      <c r="AQ688" s="58"/>
      <c r="AR688" s="58"/>
      <c r="AS688" s="59"/>
      <c r="AT688" s="58"/>
      <c r="AU688" s="58"/>
      <c r="AV688" s="58"/>
      <c r="AW688" s="58"/>
      <c r="AX688" s="58"/>
      <c r="AY688" s="58"/>
      <c r="AZ688" s="58"/>
      <c r="BA688" s="58"/>
      <c r="BB688" s="58"/>
      <c r="BC688" s="58"/>
      <c r="BD688" s="58"/>
      <c r="BE688" s="58"/>
      <c r="BF688" s="58"/>
      <c r="BG688" s="58"/>
      <c r="BH688" s="58"/>
      <c r="BI688" s="58"/>
      <c r="BJ688" s="58"/>
      <c r="BK688" s="58"/>
      <c r="BR688" s="398" t="s">
        <v>81</v>
      </c>
      <c r="BS688" s="399"/>
      <c r="BT688" s="399"/>
      <c r="BU688" s="399"/>
      <c r="BV688" s="399"/>
      <c r="BW688" s="399"/>
      <c r="BX688" s="399"/>
      <c r="BY688" s="427"/>
      <c r="BZ688" s="426" t="s">
        <v>71</v>
      </c>
      <c r="CA688" s="399"/>
      <c r="CB688" s="399"/>
      <c r="CC688" s="399"/>
      <c r="CD688" s="399"/>
      <c r="CE688" s="399"/>
      <c r="CF688" s="399"/>
      <c r="CG688" s="427"/>
      <c r="CH688" s="426" t="s">
        <v>80</v>
      </c>
      <c r="CI688" s="399"/>
      <c r="CJ688" s="399"/>
      <c r="CK688" s="399"/>
      <c r="CL688" s="399"/>
      <c r="CM688" s="399"/>
      <c r="CN688" s="399"/>
      <c r="CO688" s="427"/>
      <c r="CP688" s="430" t="s">
        <v>82</v>
      </c>
      <c r="CQ688" s="431"/>
      <c r="CR688" s="431"/>
      <c r="CS688" s="431"/>
      <c r="CT688" s="431"/>
      <c r="CU688" s="431"/>
      <c r="CV688" s="431"/>
      <c r="CW688" s="431"/>
      <c r="CX688" s="431"/>
      <c r="CY688" s="431"/>
      <c r="CZ688" s="431"/>
      <c r="DA688" s="431"/>
      <c r="DB688" s="431"/>
      <c r="DC688" s="431"/>
      <c r="DD688" s="431"/>
      <c r="DE688" s="431"/>
      <c r="DF688" s="431"/>
      <c r="DG688" s="431"/>
      <c r="DH688" s="431"/>
      <c r="DI688" s="432"/>
      <c r="DJ688" s="426" t="s">
        <v>83</v>
      </c>
      <c r="DK688" s="399"/>
      <c r="DL688" s="399"/>
      <c r="DM688" s="399"/>
      <c r="DN688" s="399"/>
      <c r="DO688" s="399"/>
      <c r="DP688" s="399"/>
      <c r="DQ688" s="427"/>
      <c r="DR688" s="426" t="s">
        <v>73</v>
      </c>
      <c r="DS688" s="399"/>
      <c r="DT688" s="399"/>
      <c r="DU688" s="399"/>
      <c r="DV688" s="399"/>
      <c r="DW688" s="399"/>
      <c r="DX688" s="399"/>
      <c r="DY688" s="400"/>
      <c r="DZ688" s="58"/>
      <c r="EA688" s="58"/>
    </row>
    <row r="689" spans="2:196" ht="18.75" customHeight="1" thickBot="1" x14ac:dyDescent="0.45">
      <c r="B689" s="58"/>
      <c r="C689" s="58"/>
      <c r="D689" s="58"/>
      <c r="E689" s="58"/>
      <c r="F689" s="58"/>
      <c r="G689" s="58"/>
      <c r="H689" s="58"/>
      <c r="I689" s="58"/>
      <c r="J689" s="58"/>
      <c r="K689" s="58"/>
      <c r="L689" s="58"/>
      <c r="M689" s="58"/>
      <c r="N689" s="58"/>
      <c r="O689" s="58"/>
      <c r="P689" s="58"/>
      <c r="Q689" s="58"/>
      <c r="R689" s="58"/>
      <c r="S689" s="58"/>
      <c r="T689" s="58"/>
      <c r="U689" s="273"/>
      <c r="V689" s="273"/>
      <c r="W689" s="273"/>
      <c r="X689" s="58"/>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R689" s="401"/>
      <c r="BS689" s="402"/>
      <c r="BT689" s="402"/>
      <c r="BU689" s="402"/>
      <c r="BV689" s="402"/>
      <c r="BW689" s="402"/>
      <c r="BX689" s="402"/>
      <c r="BY689" s="429"/>
      <c r="BZ689" s="428"/>
      <c r="CA689" s="402"/>
      <c r="CB689" s="402"/>
      <c r="CC689" s="402"/>
      <c r="CD689" s="402"/>
      <c r="CE689" s="402"/>
      <c r="CF689" s="402"/>
      <c r="CG689" s="429"/>
      <c r="CH689" s="428"/>
      <c r="CI689" s="402"/>
      <c r="CJ689" s="402"/>
      <c r="CK689" s="402"/>
      <c r="CL689" s="402"/>
      <c r="CM689" s="402"/>
      <c r="CN689" s="402"/>
      <c r="CO689" s="429"/>
      <c r="CP689" s="433" t="s">
        <v>127</v>
      </c>
      <c r="CQ689" s="434"/>
      <c r="CR689" s="434"/>
      <c r="CS689" s="434"/>
      <c r="CT689" s="434"/>
      <c r="CU689" s="434"/>
      <c r="CV689" s="434"/>
      <c r="CW689" s="434"/>
      <c r="CX689" s="434"/>
      <c r="CY689" s="435"/>
      <c r="CZ689" s="433" t="s">
        <v>128</v>
      </c>
      <c r="DA689" s="434"/>
      <c r="DB689" s="434"/>
      <c r="DC689" s="434"/>
      <c r="DD689" s="434"/>
      <c r="DE689" s="434"/>
      <c r="DF689" s="434"/>
      <c r="DG689" s="434"/>
      <c r="DH689" s="434"/>
      <c r="DI689" s="435"/>
      <c r="DJ689" s="428"/>
      <c r="DK689" s="402"/>
      <c r="DL689" s="402"/>
      <c r="DM689" s="402"/>
      <c r="DN689" s="402"/>
      <c r="DO689" s="402"/>
      <c r="DP689" s="402"/>
      <c r="DQ689" s="429"/>
      <c r="DR689" s="428"/>
      <c r="DS689" s="402"/>
      <c r="DT689" s="402"/>
      <c r="DU689" s="402"/>
      <c r="DV689" s="402"/>
      <c r="DW689" s="402"/>
      <c r="DX689" s="402"/>
      <c r="DY689" s="403"/>
      <c r="DZ689" s="58"/>
      <c r="EA689" s="58"/>
    </row>
    <row r="690" spans="2:196" ht="18.75" customHeight="1" x14ac:dyDescent="0.4">
      <c r="B690" s="58"/>
      <c r="C690" s="58"/>
      <c r="D690" s="58"/>
      <c r="E690" s="58"/>
      <c r="F690" s="58"/>
      <c r="G690" s="58"/>
      <c r="H690" s="58"/>
      <c r="I690" s="58"/>
      <c r="J690" s="58"/>
      <c r="K690" s="58"/>
      <c r="L690" s="58"/>
      <c r="M690" s="58"/>
      <c r="N690" s="58"/>
      <c r="O690" s="58"/>
      <c r="P690" s="58"/>
      <c r="Q690" s="58"/>
      <c r="R690" s="58"/>
      <c r="S690" s="58"/>
      <c r="T690" s="58"/>
      <c r="U690" s="273"/>
      <c r="V690" s="273"/>
      <c r="W690" s="273"/>
      <c r="X690" s="58"/>
      <c r="Y690" s="58"/>
      <c r="Z690" s="58"/>
      <c r="AA690" s="58"/>
      <c r="AB690" s="58"/>
      <c r="AC690" s="58"/>
      <c r="AD690" s="58"/>
      <c r="AE690" s="58"/>
      <c r="AF690" s="58"/>
      <c r="AG690" s="58"/>
      <c r="AH690" s="58"/>
      <c r="AI690" s="58"/>
      <c r="AJ690" s="58"/>
      <c r="AK690" s="58"/>
      <c r="AL690" s="58"/>
      <c r="AM690" s="58"/>
      <c r="AN690" s="58"/>
      <c r="AO690" s="58"/>
      <c r="AP690" s="58"/>
      <c r="AQ690" s="58"/>
      <c r="AR690" s="58"/>
      <c r="AS690" s="58"/>
      <c r="AT690" s="58"/>
      <c r="AU690" s="58"/>
      <c r="AV690" s="58"/>
      <c r="AW690" s="58"/>
      <c r="AX690" s="58"/>
      <c r="AY690" s="58"/>
      <c r="AZ690" s="58"/>
      <c r="BA690" s="58"/>
      <c r="BB690" s="58"/>
      <c r="BC690" s="58"/>
      <c r="BD690" s="58"/>
      <c r="BE690" s="58"/>
      <c r="BF690" s="58"/>
      <c r="BG690" s="58"/>
      <c r="BH690" s="58"/>
      <c r="BI690" s="58"/>
      <c r="BJ690" s="58"/>
      <c r="BK690" s="58"/>
      <c r="BR690" s="438" t="s">
        <v>278</v>
      </c>
      <c r="BS690" s="436"/>
      <c r="BT690" s="436"/>
      <c r="BU690" s="436"/>
      <c r="BV690" s="436"/>
      <c r="BW690" s="436"/>
      <c r="BX690" s="436"/>
      <c r="BY690" s="436"/>
      <c r="BZ690" s="436" t="s">
        <v>274</v>
      </c>
      <c r="CA690" s="436"/>
      <c r="CB690" s="436"/>
      <c r="CC690" s="436"/>
      <c r="CD690" s="436"/>
      <c r="CE690" s="436"/>
      <c r="CF690" s="436"/>
      <c r="CG690" s="436"/>
      <c r="CH690" s="436">
        <v>1</v>
      </c>
      <c r="CI690" s="436"/>
      <c r="CJ690" s="436"/>
      <c r="CK690" s="436"/>
      <c r="CL690" s="436"/>
      <c r="CM690" s="436"/>
      <c r="CN690" s="436"/>
      <c r="CO690" s="436"/>
      <c r="CP690" s="439" t="s">
        <v>280</v>
      </c>
      <c r="CQ690" s="440"/>
      <c r="CR690" s="440"/>
      <c r="CS690" s="440"/>
      <c r="CT690" s="440"/>
      <c r="CU690" s="440"/>
      <c r="CV690" s="440"/>
      <c r="CW690" s="440"/>
      <c r="CX690" s="440"/>
      <c r="CY690" s="441"/>
      <c r="CZ690" s="439" t="s">
        <v>281</v>
      </c>
      <c r="DA690" s="440"/>
      <c r="DB690" s="440"/>
      <c r="DC690" s="440"/>
      <c r="DD690" s="440"/>
      <c r="DE690" s="440"/>
      <c r="DF690" s="440"/>
      <c r="DG690" s="440"/>
      <c r="DH690" s="440"/>
      <c r="DI690" s="441"/>
      <c r="DJ690" s="436" t="s">
        <v>276</v>
      </c>
      <c r="DK690" s="436"/>
      <c r="DL690" s="436"/>
      <c r="DM690" s="436"/>
      <c r="DN690" s="436"/>
      <c r="DO690" s="436"/>
      <c r="DP690" s="436"/>
      <c r="DQ690" s="436"/>
      <c r="DR690" s="436" t="s">
        <v>282</v>
      </c>
      <c r="DS690" s="436"/>
      <c r="DT690" s="436"/>
      <c r="DU690" s="436"/>
      <c r="DV690" s="436"/>
      <c r="DW690" s="436"/>
      <c r="DX690" s="436"/>
      <c r="DY690" s="437"/>
      <c r="DZ690" s="58"/>
      <c r="EA690" s="58"/>
    </row>
    <row r="691" spans="2:196" ht="18.75" customHeight="1" x14ac:dyDescent="0.4">
      <c r="B691" s="58"/>
      <c r="C691" s="58"/>
      <c r="D691" s="58"/>
      <c r="E691" s="58"/>
      <c r="F691" s="58"/>
      <c r="G691" s="58"/>
      <c r="H691" s="58"/>
      <c r="I691" s="58"/>
      <c r="J691" s="58"/>
      <c r="K691" s="58"/>
      <c r="L691" s="58"/>
      <c r="M691" s="58"/>
      <c r="N691" s="58"/>
      <c r="O691" s="58"/>
      <c r="P691" s="58"/>
      <c r="Q691" s="58"/>
      <c r="R691" s="58"/>
      <c r="S691" s="58"/>
      <c r="T691" s="58"/>
      <c r="U691" s="273"/>
      <c r="V691" s="273"/>
      <c r="W691" s="273"/>
      <c r="X691" s="58"/>
      <c r="Y691" s="58"/>
      <c r="Z691" s="58"/>
      <c r="AA691" s="58"/>
      <c r="AB691" s="58"/>
      <c r="AC691" s="58"/>
      <c r="AD691" s="58"/>
      <c r="AE691" s="58"/>
      <c r="AF691" s="58"/>
      <c r="AG691" s="58"/>
      <c r="AH691" s="58"/>
      <c r="AI691" s="58"/>
      <c r="AJ691" s="58"/>
      <c r="AK691" s="58"/>
      <c r="AL691" s="58"/>
      <c r="AM691" s="58"/>
      <c r="AN691" s="58"/>
      <c r="AO691" s="58"/>
      <c r="AP691" s="58"/>
      <c r="AQ691" s="58"/>
      <c r="AR691" s="58"/>
      <c r="AS691" s="58"/>
      <c r="AT691" s="58"/>
      <c r="AU691" s="58"/>
      <c r="AV691" s="58"/>
      <c r="AW691" s="58"/>
      <c r="AX691" s="58"/>
      <c r="AY691" s="58"/>
      <c r="AZ691" s="58"/>
      <c r="BA691" s="58"/>
      <c r="BB691" s="58"/>
      <c r="BC691" s="58"/>
      <c r="BD691" s="58"/>
      <c r="BE691" s="58"/>
      <c r="BF691" s="58"/>
      <c r="BG691" s="58"/>
      <c r="BH691" s="58"/>
      <c r="BI691" s="58"/>
      <c r="BJ691" s="58"/>
      <c r="BK691" s="58"/>
      <c r="BR691" s="422"/>
      <c r="BS691" s="417"/>
      <c r="BT691" s="417"/>
      <c r="BU691" s="417"/>
      <c r="BV691" s="417"/>
      <c r="BW691" s="417"/>
      <c r="BX691" s="417"/>
      <c r="BY691" s="417"/>
      <c r="BZ691" s="417"/>
      <c r="CA691" s="417"/>
      <c r="CB691" s="417"/>
      <c r="CC691" s="417"/>
      <c r="CD691" s="417"/>
      <c r="CE691" s="417"/>
      <c r="CF691" s="417"/>
      <c r="CG691" s="417"/>
      <c r="CH691" s="417"/>
      <c r="CI691" s="417"/>
      <c r="CJ691" s="417"/>
      <c r="CK691" s="417"/>
      <c r="CL691" s="417"/>
      <c r="CM691" s="417"/>
      <c r="CN691" s="417"/>
      <c r="CO691" s="417"/>
      <c r="CP691" s="418"/>
      <c r="CQ691" s="419"/>
      <c r="CR691" s="419"/>
      <c r="CS691" s="419"/>
      <c r="CT691" s="419"/>
      <c r="CU691" s="419"/>
      <c r="CV691" s="419"/>
      <c r="CW691" s="419"/>
      <c r="CX691" s="419"/>
      <c r="CY691" s="420"/>
      <c r="CZ691" s="418"/>
      <c r="DA691" s="419"/>
      <c r="DB691" s="419"/>
      <c r="DC691" s="419"/>
      <c r="DD691" s="419"/>
      <c r="DE691" s="419"/>
      <c r="DF691" s="419"/>
      <c r="DG691" s="419"/>
      <c r="DH691" s="419"/>
      <c r="DI691" s="420"/>
      <c r="DJ691" s="417"/>
      <c r="DK691" s="417"/>
      <c r="DL691" s="417"/>
      <c r="DM691" s="417"/>
      <c r="DN691" s="417"/>
      <c r="DO691" s="417"/>
      <c r="DP691" s="417"/>
      <c r="DQ691" s="417"/>
      <c r="DR691" s="417"/>
      <c r="DS691" s="417"/>
      <c r="DT691" s="417"/>
      <c r="DU691" s="417"/>
      <c r="DV691" s="417"/>
      <c r="DW691" s="417"/>
      <c r="DX691" s="417"/>
      <c r="DY691" s="421"/>
      <c r="DZ691" s="58"/>
      <c r="EA691" s="58"/>
    </row>
    <row r="692" spans="2:196" ht="18.75" customHeight="1" x14ac:dyDescent="0.4">
      <c r="B692" s="58"/>
      <c r="C692" s="58"/>
      <c r="D692" s="58"/>
      <c r="E692" s="58"/>
      <c r="F692" s="58"/>
      <c r="G692" s="58"/>
      <c r="H692" s="58"/>
      <c r="I692" s="58"/>
      <c r="J692" s="58"/>
      <c r="K692" s="58"/>
      <c r="L692" s="58"/>
      <c r="M692" s="58"/>
      <c r="N692" s="58"/>
      <c r="O692" s="58"/>
      <c r="P692" s="58"/>
      <c r="Q692" s="58"/>
      <c r="R692" s="58"/>
      <c r="S692" s="58"/>
      <c r="T692" s="58"/>
      <c r="U692" s="273"/>
      <c r="V692" s="273"/>
      <c r="W692" s="273"/>
      <c r="X692" s="58"/>
      <c r="Y692" s="58"/>
      <c r="Z692" s="58"/>
      <c r="AA692" s="58"/>
      <c r="AB692" s="58"/>
      <c r="AC692" s="58"/>
      <c r="AD692" s="58"/>
      <c r="AE692" s="58"/>
      <c r="AF692" s="58"/>
      <c r="AG692" s="58"/>
      <c r="AH692" s="58"/>
      <c r="AI692" s="58"/>
      <c r="AJ692" s="58"/>
      <c r="AK692" s="58"/>
      <c r="AL692" s="58"/>
      <c r="AM692" s="58"/>
      <c r="AN692" s="58"/>
      <c r="AO692" s="58"/>
      <c r="AP692" s="58"/>
      <c r="AQ692" s="58"/>
      <c r="AR692" s="58"/>
      <c r="AS692" s="58"/>
      <c r="AT692" s="58"/>
      <c r="AU692" s="58"/>
      <c r="AV692" s="58"/>
      <c r="AW692" s="58"/>
      <c r="AX692" s="58"/>
      <c r="AY692" s="58"/>
      <c r="AZ692" s="58"/>
      <c r="BA692" s="58"/>
      <c r="BB692" s="58"/>
      <c r="BC692" s="58"/>
      <c r="BD692" s="58"/>
      <c r="BE692" s="58"/>
      <c r="BF692" s="58"/>
      <c r="BG692" s="58"/>
      <c r="BH692" s="58"/>
      <c r="BI692" s="58"/>
      <c r="BJ692" s="58"/>
      <c r="BK692" s="58"/>
      <c r="BR692" s="422"/>
      <c r="BS692" s="417"/>
      <c r="BT692" s="417"/>
      <c r="BU692" s="417"/>
      <c r="BV692" s="417"/>
      <c r="BW692" s="417"/>
      <c r="BX692" s="417"/>
      <c r="BY692" s="417"/>
      <c r="BZ692" s="417"/>
      <c r="CA692" s="417"/>
      <c r="CB692" s="417"/>
      <c r="CC692" s="417"/>
      <c r="CD692" s="417"/>
      <c r="CE692" s="417"/>
      <c r="CF692" s="417"/>
      <c r="CG692" s="417"/>
      <c r="CH692" s="417"/>
      <c r="CI692" s="417"/>
      <c r="CJ692" s="417"/>
      <c r="CK692" s="417"/>
      <c r="CL692" s="417"/>
      <c r="CM692" s="417"/>
      <c r="CN692" s="417"/>
      <c r="CO692" s="417"/>
      <c r="CP692" s="418"/>
      <c r="CQ692" s="419"/>
      <c r="CR692" s="419"/>
      <c r="CS692" s="419"/>
      <c r="CT692" s="419"/>
      <c r="CU692" s="419"/>
      <c r="CV692" s="419"/>
      <c r="CW692" s="419"/>
      <c r="CX692" s="419"/>
      <c r="CY692" s="420"/>
      <c r="CZ692" s="418"/>
      <c r="DA692" s="419"/>
      <c r="DB692" s="419"/>
      <c r="DC692" s="419"/>
      <c r="DD692" s="419"/>
      <c r="DE692" s="419"/>
      <c r="DF692" s="419"/>
      <c r="DG692" s="419"/>
      <c r="DH692" s="419"/>
      <c r="DI692" s="420"/>
      <c r="DJ692" s="417"/>
      <c r="DK692" s="417"/>
      <c r="DL692" s="417"/>
      <c r="DM692" s="417"/>
      <c r="DN692" s="417"/>
      <c r="DO692" s="417"/>
      <c r="DP692" s="417"/>
      <c r="DQ692" s="417"/>
      <c r="DR692" s="417"/>
      <c r="DS692" s="417"/>
      <c r="DT692" s="417"/>
      <c r="DU692" s="417"/>
      <c r="DV692" s="417"/>
      <c r="DW692" s="417"/>
      <c r="DX692" s="417"/>
      <c r="DY692" s="421"/>
      <c r="DZ692" s="58"/>
      <c r="EA692" s="58"/>
      <c r="EE692" s="206"/>
      <c r="EF692" s="206"/>
      <c r="EG692" s="206"/>
      <c r="EH692" s="206"/>
      <c r="EI692" s="206"/>
      <c r="EJ692" s="206"/>
      <c r="EK692" s="206"/>
      <c r="EL692" s="206"/>
      <c r="EM692" s="206"/>
      <c r="EN692" s="206"/>
      <c r="EO692" s="206"/>
      <c r="EP692" s="206"/>
      <c r="EQ692" s="206"/>
      <c r="ER692" s="206"/>
      <c r="ES692" s="206"/>
      <c r="ET692" s="206"/>
      <c r="EU692" s="206"/>
      <c r="EV692" s="206"/>
      <c r="EW692" s="206"/>
      <c r="EX692" s="206"/>
      <c r="EY692" s="206"/>
      <c r="EZ692" s="206"/>
      <c r="FA692" s="206"/>
      <c r="FB692" s="206"/>
      <c r="FC692" s="206"/>
      <c r="FD692" s="206"/>
      <c r="FE692" s="206"/>
      <c r="FF692" s="206"/>
      <c r="FG692" s="206"/>
      <c r="FH692" s="206"/>
      <c r="FI692" s="206"/>
      <c r="FJ692" s="206"/>
      <c r="FK692" s="206"/>
      <c r="FL692" s="206"/>
      <c r="FM692" s="206"/>
      <c r="FN692" s="206"/>
      <c r="FO692" s="206"/>
      <c r="FP692" s="206"/>
      <c r="FQ692" s="206"/>
      <c r="FR692" s="206"/>
      <c r="FS692" s="206"/>
      <c r="FT692" s="206"/>
      <c r="FU692" s="206"/>
      <c r="FV692" s="206"/>
      <c r="FW692" s="206"/>
      <c r="FX692" s="206"/>
      <c r="FY692" s="206"/>
      <c r="FZ692" s="206"/>
      <c r="GA692" s="206"/>
      <c r="GB692" s="206"/>
      <c r="GC692" s="206"/>
      <c r="GD692" s="206"/>
      <c r="GE692" s="206"/>
      <c r="GF692" s="206"/>
      <c r="GG692" s="206"/>
      <c r="GH692" s="206"/>
      <c r="GI692" s="206"/>
      <c r="GJ692" s="206"/>
      <c r="GK692" s="206"/>
      <c r="GL692" s="206"/>
      <c r="GM692" s="206"/>
      <c r="GN692" s="240"/>
    </row>
    <row r="693" spans="2:196" ht="18.75" customHeight="1" x14ac:dyDescent="0.4">
      <c r="B693" s="58"/>
      <c r="C693" s="58"/>
      <c r="D693" s="58"/>
      <c r="E693" s="58"/>
      <c r="F693" s="58"/>
      <c r="G693" s="58"/>
      <c r="H693" s="58"/>
      <c r="I693" s="58"/>
      <c r="J693" s="58"/>
      <c r="K693" s="58"/>
      <c r="L693" s="58"/>
      <c r="M693" s="58"/>
      <c r="N693" s="58"/>
      <c r="O693" s="58"/>
      <c r="P693" s="58"/>
      <c r="Q693" s="58"/>
      <c r="R693" s="58"/>
      <c r="S693" s="58"/>
      <c r="T693" s="58"/>
      <c r="U693" s="273"/>
      <c r="V693" s="273"/>
      <c r="W693" s="273"/>
      <c r="X693" s="58"/>
      <c r="Y693" s="58"/>
      <c r="Z693" s="58"/>
      <c r="AA693" s="58"/>
      <c r="AB693" s="58"/>
      <c r="AC693" s="58"/>
      <c r="AD693" s="58"/>
      <c r="AE693" s="58"/>
      <c r="AF693" s="58"/>
      <c r="AG693" s="58"/>
      <c r="AH693" s="58"/>
      <c r="AI693" s="58"/>
      <c r="AJ693" s="58"/>
      <c r="AK693" s="58"/>
      <c r="AL693" s="58"/>
      <c r="AM693" s="58"/>
      <c r="AN693" s="58"/>
      <c r="AO693" s="58"/>
      <c r="AP693" s="58"/>
      <c r="AQ693" s="58"/>
      <c r="AR693" s="58"/>
      <c r="AS693" s="58"/>
      <c r="AT693" s="58"/>
      <c r="AU693" s="58"/>
      <c r="AV693" s="58"/>
      <c r="AW693" s="58"/>
      <c r="AX693" s="58"/>
      <c r="AY693" s="58"/>
      <c r="AZ693" s="58"/>
      <c r="BA693" s="58"/>
      <c r="BB693" s="58"/>
      <c r="BC693" s="58"/>
      <c r="BD693" s="58"/>
      <c r="BE693" s="58"/>
      <c r="BF693" s="58"/>
      <c r="BG693" s="58"/>
      <c r="BH693" s="58"/>
      <c r="BI693" s="58"/>
      <c r="BJ693" s="58"/>
      <c r="BK693" s="58"/>
      <c r="BR693" s="422"/>
      <c r="BS693" s="417"/>
      <c r="BT693" s="417"/>
      <c r="BU693" s="417"/>
      <c r="BV693" s="417"/>
      <c r="BW693" s="417"/>
      <c r="BX693" s="417"/>
      <c r="BY693" s="417"/>
      <c r="BZ693" s="417"/>
      <c r="CA693" s="417"/>
      <c r="CB693" s="417"/>
      <c r="CC693" s="417"/>
      <c r="CD693" s="417"/>
      <c r="CE693" s="417"/>
      <c r="CF693" s="417"/>
      <c r="CG693" s="417"/>
      <c r="CH693" s="417"/>
      <c r="CI693" s="417"/>
      <c r="CJ693" s="417"/>
      <c r="CK693" s="417"/>
      <c r="CL693" s="417"/>
      <c r="CM693" s="417"/>
      <c r="CN693" s="417"/>
      <c r="CO693" s="417"/>
      <c r="CP693" s="418"/>
      <c r="CQ693" s="419"/>
      <c r="CR693" s="419"/>
      <c r="CS693" s="419"/>
      <c r="CT693" s="419"/>
      <c r="CU693" s="419"/>
      <c r="CV693" s="419"/>
      <c r="CW693" s="419"/>
      <c r="CX693" s="419"/>
      <c r="CY693" s="420"/>
      <c r="CZ693" s="418"/>
      <c r="DA693" s="419"/>
      <c r="DB693" s="419"/>
      <c r="DC693" s="419"/>
      <c r="DD693" s="419"/>
      <c r="DE693" s="419"/>
      <c r="DF693" s="419"/>
      <c r="DG693" s="419"/>
      <c r="DH693" s="419"/>
      <c r="DI693" s="420"/>
      <c r="DJ693" s="417"/>
      <c r="DK693" s="417"/>
      <c r="DL693" s="417"/>
      <c r="DM693" s="417"/>
      <c r="DN693" s="417"/>
      <c r="DO693" s="417"/>
      <c r="DP693" s="417"/>
      <c r="DQ693" s="417"/>
      <c r="DR693" s="417"/>
      <c r="DS693" s="417"/>
      <c r="DT693" s="417"/>
      <c r="DU693" s="417"/>
      <c r="DV693" s="417"/>
      <c r="DW693" s="417"/>
      <c r="DX693" s="417"/>
      <c r="DY693" s="421"/>
      <c r="DZ693" s="58"/>
      <c r="EA693" s="58"/>
      <c r="EE693" s="206"/>
      <c r="EF693" s="206"/>
      <c r="EG693" s="206"/>
      <c r="EH693" s="206"/>
      <c r="EI693" s="206"/>
      <c r="EJ693" s="206"/>
      <c r="EK693" s="206"/>
      <c r="EL693" s="206"/>
      <c r="EM693" s="206"/>
      <c r="EN693" s="206"/>
      <c r="EO693" s="206"/>
      <c r="EP693" s="206"/>
      <c r="EQ693" s="206"/>
      <c r="ER693" s="206"/>
      <c r="ES693" s="206"/>
      <c r="ET693" s="206"/>
      <c r="EU693" s="206"/>
      <c r="EV693" s="206"/>
      <c r="EW693" s="206"/>
      <c r="EX693" s="206"/>
      <c r="EY693" s="206"/>
      <c r="EZ693" s="206"/>
      <c r="FA693" s="206"/>
      <c r="FB693" s="206"/>
      <c r="FC693" s="206"/>
      <c r="FD693" s="206"/>
      <c r="FE693" s="206"/>
      <c r="FF693" s="206"/>
      <c r="FG693" s="206"/>
      <c r="FH693" s="206"/>
      <c r="FI693" s="206"/>
      <c r="FJ693" s="206"/>
      <c r="FK693" s="206"/>
      <c r="FL693" s="206"/>
      <c r="FM693" s="206"/>
      <c r="FN693" s="206"/>
      <c r="FO693" s="206"/>
      <c r="FP693" s="206"/>
      <c r="FQ693" s="206"/>
      <c r="FR693" s="206"/>
      <c r="FS693" s="206"/>
      <c r="FT693" s="206"/>
      <c r="FU693" s="206"/>
      <c r="FV693" s="206"/>
      <c r="FW693" s="206"/>
      <c r="FX693" s="206"/>
      <c r="FY693" s="206"/>
      <c r="FZ693" s="206"/>
      <c r="GA693" s="206"/>
      <c r="GB693" s="206"/>
      <c r="GC693" s="206"/>
      <c r="GD693" s="206"/>
      <c r="GE693" s="206"/>
      <c r="GF693" s="206"/>
      <c r="GG693" s="206"/>
      <c r="GH693" s="206"/>
      <c r="GI693" s="206"/>
      <c r="GJ693" s="206"/>
      <c r="GK693" s="206"/>
      <c r="GL693" s="206"/>
      <c r="GM693" s="206"/>
      <c r="GN693" s="240"/>
    </row>
    <row r="694" spans="2:196" ht="18.75" customHeight="1" x14ac:dyDescent="0.4">
      <c r="B694" s="58"/>
      <c r="C694" s="58"/>
      <c r="D694" s="58"/>
      <c r="E694" s="58"/>
      <c r="F694" s="58"/>
      <c r="G694" s="58"/>
      <c r="H694" s="58"/>
      <c r="I694" s="58"/>
      <c r="J694" s="58"/>
      <c r="K694" s="58"/>
      <c r="L694" s="58"/>
      <c r="M694" s="58"/>
      <c r="N694" s="58"/>
      <c r="O694" s="58"/>
      <c r="P694" s="58"/>
      <c r="Q694" s="58"/>
      <c r="R694" s="58"/>
      <c r="S694" s="58"/>
      <c r="T694" s="58"/>
      <c r="U694" s="273"/>
      <c r="V694" s="273"/>
      <c r="W694" s="273"/>
      <c r="X694" s="58"/>
      <c r="Y694" s="58"/>
      <c r="Z694" s="58"/>
      <c r="AA694" s="58"/>
      <c r="AB694" s="58"/>
      <c r="AC694" s="58"/>
      <c r="AD694" s="58"/>
      <c r="AE694" s="58"/>
      <c r="AF694" s="58"/>
      <c r="AG694" s="58"/>
      <c r="AH694" s="58"/>
      <c r="AI694" s="58"/>
      <c r="AJ694" s="58"/>
      <c r="AK694" s="58"/>
      <c r="AL694" s="58"/>
      <c r="AM694" s="58"/>
      <c r="AN694" s="58"/>
      <c r="AO694" s="58"/>
      <c r="AP694" s="58"/>
      <c r="AQ694" s="58"/>
      <c r="AR694" s="58"/>
      <c r="AS694" s="58"/>
      <c r="AT694" s="58"/>
      <c r="AU694" s="58"/>
      <c r="AV694" s="58"/>
      <c r="AW694" s="58"/>
      <c r="AX694" s="58"/>
      <c r="AY694" s="58"/>
      <c r="AZ694" s="58"/>
      <c r="BA694" s="58"/>
      <c r="BB694" s="58"/>
      <c r="BC694" s="58"/>
      <c r="BD694" s="58"/>
      <c r="BE694" s="58"/>
      <c r="BF694" s="58"/>
      <c r="BG694" s="58"/>
      <c r="BH694" s="58"/>
      <c r="BI694" s="58"/>
      <c r="BJ694" s="58"/>
      <c r="BK694" s="58"/>
      <c r="BR694" s="422"/>
      <c r="BS694" s="417"/>
      <c r="BT694" s="417"/>
      <c r="BU694" s="417"/>
      <c r="BV694" s="417"/>
      <c r="BW694" s="417"/>
      <c r="BX694" s="417"/>
      <c r="BY694" s="417"/>
      <c r="BZ694" s="417"/>
      <c r="CA694" s="417"/>
      <c r="CB694" s="417"/>
      <c r="CC694" s="417"/>
      <c r="CD694" s="417"/>
      <c r="CE694" s="417"/>
      <c r="CF694" s="417"/>
      <c r="CG694" s="417"/>
      <c r="CH694" s="417"/>
      <c r="CI694" s="417"/>
      <c r="CJ694" s="417"/>
      <c r="CK694" s="417"/>
      <c r="CL694" s="417"/>
      <c r="CM694" s="417"/>
      <c r="CN694" s="417"/>
      <c r="CO694" s="417"/>
      <c r="CP694" s="418"/>
      <c r="CQ694" s="419"/>
      <c r="CR694" s="419"/>
      <c r="CS694" s="419"/>
      <c r="CT694" s="419"/>
      <c r="CU694" s="419"/>
      <c r="CV694" s="419"/>
      <c r="CW694" s="419"/>
      <c r="CX694" s="419"/>
      <c r="CY694" s="420"/>
      <c r="CZ694" s="418"/>
      <c r="DA694" s="419"/>
      <c r="DB694" s="419"/>
      <c r="DC694" s="419"/>
      <c r="DD694" s="419"/>
      <c r="DE694" s="419"/>
      <c r="DF694" s="419"/>
      <c r="DG694" s="419"/>
      <c r="DH694" s="419"/>
      <c r="DI694" s="420"/>
      <c r="DJ694" s="417"/>
      <c r="DK694" s="417"/>
      <c r="DL694" s="417"/>
      <c r="DM694" s="417"/>
      <c r="DN694" s="417"/>
      <c r="DO694" s="417"/>
      <c r="DP694" s="417"/>
      <c r="DQ694" s="417"/>
      <c r="DR694" s="417"/>
      <c r="DS694" s="417"/>
      <c r="DT694" s="417"/>
      <c r="DU694" s="417"/>
      <c r="DV694" s="417"/>
      <c r="DW694" s="417"/>
      <c r="DX694" s="417"/>
      <c r="DY694" s="421"/>
      <c r="DZ694" s="58"/>
      <c r="EA694" s="58"/>
      <c r="EE694" s="206"/>
      <c r="EF694" s="206"/>
      <c r="EG694" s="206"/>
      <c r="EH694" s="206"/>
      <c r="EI694" s="206"/>
      <c r="EJ694" s="206"/>
      <c r="EK694" s="206"/>
      <c r="EL694" s="206"/>
      <c r="EM694" s="206"/>
      <c r="EN694" s="206"/>
      <c r="EO694" s="206"/>
      <c r="EP694" s="206"/>
      <c r="EQ694" s="206"/>
      <c r="ER694" s="206"/>
      <c r="ES694" s="206"/>
      <c r="ET694" s="206"/>
      <c r="EU694" s="206"/>
      <c r="EV694" s="206"/>
      <c r="EW694" s="206"/>
      <c r="EX694" s="206"/>
      <c r="EY694" s="206"/>
      <c r="EZ694" s="206"/>
      <c r="FA694" s="206"/>
      <c r="FB694" s="206"/>
      <c r="FC694" s="206"/>
      <c r="FD694" s="206"/>
      <c r="FE694" s="206"/>
      <c r="FF694" s="206"/>
      <c r="FG694" s="206"/>
      <c r="FH694" s="206"/>
      <c r="FI694" s="206"/>
      <c r="FJ694" s="206"/>
      <c r="FK694" s="206"/>
      <c r="FL694" s="206"/>
      <c r="FM694" s="206"/>
      <c r="FN694" s="206"/>
      <c r="FO694" s="206"/>
      <c r="FP694" s="206"/>
      <c r="FQ694" s="206"/>
      <c r="FR694" s="206"/>
      <c r="FS694" s="206"/>
      <c r="FT694" s="206"/>
      <c r="FU694" s="206"/>
      <c r="FV694" s="206"/>
      <c r="FW694" s="206"/>
      <c r="FX694" s="206"/>
      <c r="FY694" s="206"/>
      <c r="FZ694" s="206"/>
      <c r="GA694" s="206"/>
      <c r="GB694" s="206"/>
      <c r="GC694" s="206"/>
      <c r="GD694" s="206"/>
      <c r="GE694" s="206"/>
      <c r="GF694" s="206"/>
      <c r="GG694" s="206"/>
      <c r="GH694" s="206"/>
      <c r="GI694" s="206"/>
      <c r="GJ694" s="206"/>
      <c r="GK694" s="206"/>
      <c r="GL694" s="206"/>
      <c r="GM694" s="206"/>
      <c r="GN694" s="241"/>
    </row>
    <row r="695" spans="2:196" ht="18.75" customHeight="1" x14ac:dyDescent="0.4">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c r="AA695" s="58"/>
      <c r="AB695" s="58"/>
      <c r="AC695" s="58"/>
      <c r="AD695" s="58"/>
      <c r="AE695" s="58"/>
      <c r="AF695" s="58"/>
      <c r="AG695" s="58"/>
      <c r="AH695" s="58"/>
      <c r="AI695" s="58"/>
      <c r="AJ695" s="58"/>
      <c r="AK695" s="58"/>
      <c r="AL695" s="58"/>
      <c r="AM695" s="58"/>
      <c r="AN695" s="58"/>
      <c r="AO695" s="58"/>
      <c r="AP695" s="58"/>
      <c r="AQ695" s="58"/>
      <c r="AR695" s="58"/>
      <c r="AS695" s="58"/>
      <c r="AT695" s="58"/>
      <c r="AU695" s="58"/>
      <c r="AV695" s="58"/>
      <c r="AW695" s="58"/>
      <c r="AX695" s="58"/>
      <c r="AY695" s="58"/>
      <c r="AZ695" s="58"/>
      <c r="BA695" s="58"/>
      <c r="BB695" s="58"/>
      <c r="BC695" s="58"/>
      <c r="BD695" s="58"/>
      <c r="BE695" s="58"/>
      <c r="BF695" s="58"/>
      <c r="BG695" s="58"/>
      <c r="BH695" s="273"/>
      <c r="BI695" s="273"/>
      <c r="BJ695" s="273"/>
      <c r="BK695" s="273"/>
      <c r="BR695" s="422"/>
      <c r="BS695" s="417"/>
      <c r="BT695" s="417"/>
      <c r="BU695" s="417"/>
      <c r="BV695" s="417"/>
      <c r="BW695" s="417"/>
      <c r="BX695" s="417"/>
      <c r="BY695" s="417"/>
      <c r="BZ695" s="417"/>
      <c r="CA695" s="417"/>
      <c r="CB695" s="417"/>
      <c r="CC695" s="417"/>
      <c r="CD695" s="417"/>
      <c r="CE695" s="417"/>
      <c r="CF695" s="417"/>
      <c r="CG695" s="417"/>
      <c r="CH695" s="417"/>
      <c r="CI695" s="417"/>
      <c r="CJ695" s="417"/>
      <c r="CK695" s="417"/>
      <c r="CL695" s="417"/>
      <c r="CM695" s="417"/>
      <c r="CN695" s="417"/>
      <c r="CO695" s="417"/>
      <c r="CP695" s="418"/>
      <c r="CQ695" s="419"/>
      <c r="CR695" s="419"/>
      <c r="CS695" s="419"/>
      <c r="CT695" s="419"/>
      <c r="CU695" s="419"/>
      <c r="CV695" s="419"/>
      <c r="CW695" s="419"/>
      <c r="CX695" s="419"/>
      <c r="CY695" s="420"/>
      <c r="CZ695" s="418"/>
      <c r="DA695" s="419"/>
      <c r="DB695" s="419"/>
      <c r="DC695" s="419"/>
      <c r="DD695" s="419"/>
      <c r="DE695" s="419"/>
      <c r="DF695" s="419"/>
      <c r="DG695" s="419"/>
      <c r="DH695" s="419"/>
      <c r="DI695" s="420"/>
      <c r="DJ695" s="417"/>
      <c r="DK695" s="417"/>
      <c r="DL695" s="417"/>
      <c r="DM695" s="417"/>
      <c r="DN695" s="417"/>
      <c r="DO695" s="417"/>
      <c r="DP695" s="417"/>
      <c r="DQ695" s="417"/>
      <c r="DR695" s="417"/>
      <c r="DS695" s="417"/>
      <c r="DT695" s="417"/>
      <c r="DU695" s="417"/>
      <c r="DV695" s="417"/>
      <c r="DW695" s="417"/>
      <c r="DX695" s="417"/>
      <c r="DY695" s="421"/>
      <c r="DZ695" s="58"/>
      <c r="EA695" s="58"/>
      <c r="EE695" s="206"/>
      <c r="EF695" s="206"/>
      <c r="EG695" s="206"/>
      <c r="EH695" s="206"/>
      <c r="EI695" s="206"/>
      <c r="EJ695" s="206"/>
      <c r="EK695" s="206"/>
      <c r="EL695" s="206"/>
      <c r="EM695" s="206"/>
      <c r="EN695" s="206"/>
      <c r="EO695" s="206"/>
      <c r="EP695" s="206"/>
      <c r="EQ695" s="206"/>
      <c r="ER695" s="206"/>
      <c r="ES695" s="206"/>
      <c r="ET695" s="206"/>
      <c r="EU695" s="206"/>
      <c r="EV695" s="206"/>
      <c r="EW695" s="206"/>
      <c r="EX695" s="206"/>
      <c r="EY695" s="206"/>
      <c r="EZ695" s="206"/>
      <c r="FA695" s="206"/>
      <c r="FB695" s="206"/>
      <c r="FC695" s="206"/>
      <c r="FD695" s="206"/>
      <c r="FE695" s="206"/>
      <c r="FF695" s="206"/>
      <c r="FG695" s="206"/>
      <c r="FH695" s="206"/>
      <c r="FI695" s="206"/>
      <c r="FJ695" s="206"/>
      <c r="FK695" s="206"/>
      <c r="FL695" s="206"/>
      <c r="FM695" s="206"/>
      <c r="FN695" s="206"/>
      <c r="FO695" s="206"/>
      <c r="FP695" s="206"/>
      <c r="FQ695" s="206"/>
      <c r="FR695" s="206"/>
      <c r="FS695" s="206"/>
      <c r="FT695" s="206"/>
      <c r="FU695" s="206"/>
      <c r="FV695" s="206"/>
      <c r="FW695" s="206"/>
      <c r="FX695" s="206"/>
      <c r="FY695" s="206"/>
      <c r="FZ695" s="206"/>
      <c r="GA695" s="206"/>
      <c r="GB695" s="206"/>
      <c r="GC695" s="206"/>
      <c r="GD695" s="206"/>
      <c r="GE695" s="206"/>
      <c r="GF695" s="206"/>
      <c r="GG695" s="206"/>
      <c r="GH695" s="206"/>
      <c r="GI695" s="206"/>
      <c r="GJ695" s="206"/>
      <c r="GK695" s="206"/>
      <c r="GL695" s="206"/>
      <c r="GM695" s="206"/>
      <c r="GN695" s="241"/>
    </row>
    <row r="696" spans="2:196" ht="18.75" customHeight="1" x14ac:dyDescent="0.4">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c r="AA696" s="58"/>
      <c r="AB696" s="58"/>
      <c r="AC696" s="58"/>
      <c r="AD696" s="58"/>
      <c r="AE696" s="58"/>
      <c r="AF696" s="58"/>
      <c r="AG696" s="58"/>
      <c r="AH696" s="58"/>
      <c r="AI696" s="58"/>
      <c r="AJ696" s="58"/>
      <c r="AK696" s="58"/>
      <c r="AL696" s="58"/>
      <c r="AM696" s="58"/>
      <c r="AN696" s="58"/>
      <c r="AO696" s="58"/>
      <c r="AP696" s="58"/>
      <c r="AQ696" s="58"/>
      <c r="AR696" s="58"/>
      <c r="AS696" s="58"/>
      <c r="AT696" s="58"/>
      <c r="AU696" s="58"/>
      <c r="AV696" s="58"/>
      <c r="AW696" s="58"/>
      <c r="AX696" s="58"/>
      <c r="AY696" s="58"/>
      <c r="AZ696" s="58"/>
      <c r="BA696" s="58"/>
      <c r="BB696" s="58"/>
      <c r="BC696" s="58"/>
      <c r="BD696" s="58"/>
      <c r="BE696" s="58"/>
      <c r="BF696" s="58"/>
      <c r="BG696" s="58"/>
      <c r="BH696" s="58"/>
      <c r="BI696" s="58"/>
      <c r="BJ696" s="58"/>
      <c r="BK696" s="58"/>
      <c r="BR696" s="422"/>
      <c r="BS696" s="417"/>
      <c r="BT696" s="417"/>
      <c r="BU696" s="417"/>
      <c r="BV696" s="417"/>
      <c r="BW696" s="417"/>
      <c r="BX696" s="417"/>
      <c r="BY696" s="417"/>
      <c r="BZ696" s="417"/>
      <c r="CA696" s="417"/>
      <c r="CB696" s="417"/>
      <c r="CC696" s="417"/>
      <c r="CD696" s="417"/>
      <c r="CE696" s="417"/>
      <c r="CF696" s="417"/>
      <c r="CG696" s="417"/>
      <c r="CH696" s="417"/>
      <c r="CI696" s="417"/>
      <c r="CJ696" s="417"/>
      <c r="CK696" s="417"/>
      <c r="CL696" s="417"/>
      <c r="CM696" s="417"/>
      <c r="CN696" s="417"/>
      <c r="CO696" s="417"/>
      <c r="CP696" s="418"/>
      <c r="CQ696" s="419"/>
      <c r="CR696" s="419"/>
      <c r="CS696" s="419"/>
      <c r="CT696" s="419"/>
      <c r="CU696" s="419"/>
      <c r="CV696" s="419"/>
      <c r="CW696" s="419"/>
      <c r="CX696" s="419"/>
      <c r="CY696" s="420"/>
      <c r="CZ696" s="418"/>
      <c r="DA696" s="419"/>
      <c r="DB696" s="419"/>
      <c r="DC696" s="419"/>
      <c r="DD696" s="419"/>
      <c r="DE696" s="419"/>
      <c r="DF696" s="419"/>
      <c r="DG696" s="419"/>
      <c r="DH696" s="419"/>
      <c r="DI696" s="420"/>
      <c r="DJ696" s="417"/>
      <c r="DK696" s="417"/>
      <c r="DL696" s="417"/>
      <c r="DM696" s="417"/>
      <c r="DN696" s="417"/>
      <c r="DO696" s="417"/>
      <c r="DP696" s="417"/>
      <c r="DQ696" s="417"/>
      <c r="DR696" s="417"/>
      <c r="DS696" s="417"/>
      <c r="DT696" s="417"/>
      <c r="DU696" s="417"/>
      <c r="DV696" s="417"/>
      <c r="DW696" s="417"/>
      <c r="DX696" s="417"/>
      <c r="DY696" s="421"/>
      <c r="DZ696" s="58"/>
      <c r="EA696" s="58"/>
      <c r="EE696" s="206"/>
      <c r="EF696" s="206"/>
      <c r="EG696" s="206"/>
      <c r="EH696" s="206"/>
      <c r="EI696" s="206"/>
      <c r="EJ696" s="206"/>
      <c r="EK696" s="206"/>
      <c r="EL696" s="206"/>
      <c r="EM696" s="206"/>
      <c r="EN696" s="206"/>
      <c r="EO696" s="206"/>
      <c r="EP696" s="206"/>
      <c r="EQ696" s="206"/>
      <c r="ER696" s="206"/>
      <c r="ES696" s="206"/>
      <c r="ET696" s="206"/>
      <c r="EU696" s="206"/>
      <c r="EV696" s="206"/>
      <c r="EW696" s="206"/>
      <c r="EX696" s="206"/>
      <c r="EY696" s="206"/>
      <c r="EZ696" s="206"/>
      <c r="FA696" s="206"/>
      <c r="FB696" s="206"/>
      <c r="FC696" s="206"/>
      <c r="FD696" s="206"/>
      <c r="FE696" s="206"/>
      <c r="FF696" s="206"/>
      <c r="FG696" s="206"/>
      <c r="FH696" s="206"/>
      <c r="FI696" s="206"/>
      <c r="FJ696" s="206"/>
      <c r="FK696" s="206"/>
      <c r="FL696" s="206"/>
      <c r="FM696" s="206"/>
      <c r="FN696" s="206"/>
      <c r="FO696" s="206"/>
      <c r="FP696" s="206"/>
      <c r="FQ696" s="206"/>
      <c r="FR696" s="206"/>
      <c r="FS696" s="206"/>
      <c r="FT696" s="206"/>
      <c r="FU696" s="206"/>
      <c r="FV696" s="206"/>
      <c r="FW696" s="206"/>
      <c r="FX696" s="206"/>
      <c r="FY696" s="206"/>
      <c r="FZ696" s="206"/>
      <c r="GA696" s="206"/>
      <c r="GB696" s="206"/>
      <c r="GC696" s="206"/>
      <c r="GD696" s="206"/>
      <c r="GE696" s="206"/>
      <c r="GF696" s="206"/>
      <c r="GG696" s="206"/>
      <c r="GH696" s="206"/>
      <c r="GI696" s="206"/>
      <c r="GJ696" s="206"/>
      <c r="GK696" s="206"/>
      <c r="GL696" s="206"/>
      <c r="GM696" s="206"/>
      <c r="GN696" s="241"/>
    </row>
    <row r="697" spans="2:196" ht="18.75" customHeight="1" x14ac:dyDescent="0.4">
      <c r="B697" s="273"/>
      <c r="C697" s="273"/>
      <c r="D697" s="58"/>
      <c r="E697" s="58"/>
      <c r="F697" s="58"/>
      <c r="G697" s="58"/>
      <c r="H697" s="58"/>
      <c r="I697" s="58"/>
      <c r="J697" s="58"/>
      <c r="K697" s="58"/>
      <c r="L697" s="58"/>
      <c r="M697" s="58"/>
      <c r="N697" s="58"/>
      <c r="O697" s="58"/>
      <c r="P697" s="58"/>
      <c r="Q697" s="58"/>
      <c r="R697" s="58"/>
      <c r="S697" s="273"/>
      <c r="T697" s="58"/>
      <c r="U697" s="58"/>
      <c r="V697" s="58"/>
      <c r="W697" s="58"/>
      <c r="X697" s="58"/>
      <c r="Y697" s="58"/>
      <c r="Z697" s="58"/>
      <c r="AA697" s="58"/>
      <c r="AB697" s="58"/>
      <c r="AC697" s="58"/>
      <c r="AD697" s="58"/>
      <c r="AE697" s="58"/>
      <c r="AF697" s="273"/>
      <c r="AG697" s="58"/>
      <c r="AH697" s="58"/>
      <c r="AI697" s="58"/>
      <c r="AJ697" s="58"/>
      <c r="AK697" s="58"/>
      <c r="AL697" s="58"/>
      <c r="AM697" s="58"/>
      <c r="AN697" s="58"/>
      <c r="AO697" s="58"/>
      <c r="AP697" s="58"/>
      <c r="AQ697" s="58"/>
      <c r="AR697" s="58"/>
      <c r="AS697" s="273"/>
      <c r="AT697" s="58"/>
      <c r="AU697" s="58"/>
      <c r="AV697" s="58"/>
      <c r="AW697" s="58"/>
      <c r="AX697" s="58"/>
      <c r="AY697" s="58"/>
      <c r="AZ697" s="58"/>
      <c r="BA697" s="58"/>
      <c r="BB697" s="58"/>
      <c r="BC697" s="58"/>
      <c r="BD697" s="58"/>
      <c r="BE697" s="58"/>
      <c r="BF697" s="58"/>
      <c r="BG697" s="58"/>
      <c r="BH697" s="58"/>
      <c r="BI697" s="58"/>
      <c r="BJ697" s="58"/>
      <c r="BK697" s="58"/>
      <c r="BR697" s="422"/>
      <c r="BS697" s="417"/>
      <c r="BT697" s="417"/>
      <c r="BU697" s="417"/>
      <c r="BV697" s="417"/>
      <c r="BW697" s="417"/>
      <c r="BX697" s="417"/>
      <c r="BY697" s="417"/>
      <c r="BZ697" s="417"/>
      <c r="CA697" s="417"/>
      <c r="CB697" s="417"/>
      <c r="CC697" s="417"/>
      <c r="CD697" s="417"/>
      <c r="CE697" s="417"/>
      <c r="CF697" s="417"/>
      <c r="CG697" s="417"/>
      <c r="CH697" s="417"/>
      <c r="CI697" s="417"/>
      <c r="CJ697" s="417"/>
      <c r="CK697" s="417"/>
      <c r="CL697" s="417"/>
      <c r="CM697" s="417"/>
      <c r="CN697" s="417"/>
      <c r="CO697" s="417"/>
      <c r="CP697" s="418"/>
      <c r="CQ697" s="419"/>
      <c r="CR697" s="419"/>
      <c r="CS697" s="419"/>
      <c r="CT697" s="419"/>
      <c r="CU697" s="419"/>
      <c r="CV697" s="419"/>
      <c r="CW697" s="419"/>
      <c r="CX697" s="419"/>
      <c r="CY697" s="420"/>
      <c r="CZ697" s="418"/>
      <c r="DA697" s="419"/>
      <c r="DB697" s="419"/>
      <c r="DC697" s="419"/>
      <c r="DD697" s="419"/>
      <c r="DE697" s="419"/>
      <c r="DF697" s="419"/>
      <c r="DG697" s="419"/>
      <c r="DH697" s="419"/>
      <c r="DI697" s="420"/>
      <c r="DJ697" s="417"/>
      <c r="DK697" s="417"/>
      <c r="DL697" s="417"/>
      <c r="DM697" s="417"/>
      <c r="DN697" s="417"/>
      <c r="DO697" s="417"/>
      <c r="DP697" s="417"/>
      <c r="DQ697" s="417"/>
      <c r="DR697" s="417"/>
      <c r="DS697" s="417"/>
      <c r="DT697" s="417"/>
      <c r="DU697" s="417"/>
      <c r="DV697" s="417"/>
      <c r="DW697" s="417"/>
      <c r="DX697" s="417"/>
      <c r="DY697" s="421"/>
      <c r="DZ697" s="58"/>
      <c r="EA697" s="58"/>
      <c r="EE697" s="206"/>
      <c r="EF697" s="206"/>
      <c r="EG697" s="206"/>
      <c r="EH697" s="206"/>
      <c r="EI697" s="206"/>
      <c r="EJ697" s="206"/>
      <c r="EK697" s="206"/>
      <c r="EL697" s="206"/>
      <c r="EM697" s="206"/>
      <c r="EN697" s="206"/>
      <c r="EO697" s="206"/>
      <c r="EP697" s="206"/>
      <c r="EQ697" s="206"/>
      <c r="ER697" s="206"/>
      <c r="ES697" s="206"/>
      <c r="ET697" s="206"/>
      <c r="EU697" s="206"/>
      <c r="EV697" s="206"/>
      <c r="EW697" s="206"/>
      <c r="EX697" s="206"/>
      <c r="EY697" s="206"/>
      <c r="EZ697" s="206"/>
      <c r="FA697" s="206"/>
      <c r="FB697" s="206"/>
      <c r="FC697" s="206"/>
      <c r="FD697" s="206"/>
      <c r="FE697" s="206"/>
      <c r="FF697" s="206"/>
      <c r="FG697" s="206"/>
      <c r="FH697" s="206"/>
      <c r="FI697" s="206"/>
      <c r="FJ697" s="206"/>
      <c r="FK697" s="206"/>
      <c r="FL697" s="206"/>
      <c r="FM697" s="206"/>
      <c r="FN697" s="206"/>
      <c r="FO697" s="206"/>
      <c r="FP697" s="206"/>
      <c r="FQ697" s="206"/>
      <c r="FR697" s="206"/>
      <c r="FS697" s="206"/>
      <c r="FT697" s="206"/>
      <c r="FU697" s="206"/>
      <c r="FV697" s="206"/>
      <c r="FW697" s="206"/>
      <c r="FX697" s="206"/>
      <c r="FY697" s="206"/>
      <c r="FZ697" s="206"/>
      <c r="GA697" s="206"/>
      <c r="GB697" s="206"/>
      <c r="GC697" s="206"/>
      <c r="GD697" s="206"/>
      <c r="GE697" s="206"/>
      <c r="GF697" s="206"/>
      <c r="GG697" s="206"/>
      <c r="GH697" s="206"/>
      <c r="GI697" s="206"/>
      <c r="GJ697" s="206"/>
      <c r="GK697" s="206"/>
      <c r="GL697" s="206"/>
      <c r="GM697" s="206"/>
      <c r="GN697" s="241"/>
    </row>
    <row r="698" spans="2:196" ht="18.75" customHeight="1" x14ac:dyDescent="0.4">
      <c r="B698" s="273"/>
      <c r="C698" s="273"/>
      <c r="D698" s="58"/>
      <c r="E698" s="58"/>
      <c r="F698" s="58"/>
      <c r="G698" s="58"/>
      <c r="H698" s="58"/>
      <c r="I698" s="58"/>
      <c r="J698" s="58"/>
      <c r="K698" s="58"/>
      <c r="L698" s="58"/>
      <c r="M698" s="58"/>
      <c r="N698" s="58"/>
      <c r="O698" s="58"/>
      <c r="P698" s="58"/>
      <c r="Q698" s="58"/>
      <c r="R698" s="58"/>
      <c r="S698" s="273"/>
      <c r="T698" s="58"/>
      <c r="U698" s="58"/>
      <c r="V698" s="58"/>
      <c r="W698" s="58"/>
      <c r="X698" s="58"/>
      <c r="Y698" s="58"/>
      <c r="Z698" s="58"/>
      <c r="AA698" s="58"/>
      <c r="AB698" s="58"/>
      <c r="AC698" s="58"/>
      <c r="AD698" s="58"/>
      <c r="AE698" s="58"/>
      <c r="AF698" s="273"/>
      <c r="AG698" s="58"/>
      <c r="AH698" s="58"/>
      <c r="AI698" s="58"/>
      <c r="AJ698" s="58"/>
      <c r="AK698" s="58"/>
      <c r="AL698" s="58"/>
      <c r="AM698" s="58"/>
      <c r="AN698" s="58"/>
      <c r="AO698" s="58"/>
      <c r="AP698" s="58"/>
      <c r="AQ698" s="58"/>
      <c r="AR698" s="58"/>
      <c r="AS698" s="273"/>
      <c r="AT698" s="58"/>
      <c r="AU698" s="58"/>
      <c r="AV698" s="58"/>
      <c r="AW698" s="58"/>
      <c r="AX698" s="58"/>
      <c r="AY698" s="58"/>
      <c r="AZ698" s="58"/>
      <c r="BA698" s="58"/>
      <c r="BB698" s="58"/>
      <c r="BC698" s="58"/>
      <c r="BD698" s="58"/>
      <c r="BE698" s="58"/>
      <c r="BF698" s="58"/>
      <c r="BG698" s="58"/>
      <c r="BH698" s="58"/>
      <c r="BI698" s="58"/>
      <c r="BJ698" s="58"/>
      <c r="BK698" s="58"/>
      <c r="BR698" s="422"/>
      <c r="BS698" s="417"/>
      <c r="BT698" s="417"/>
      <c r="BU698" s="417"/>
      <c r="BV698" s="417"/>
      <c r="BW698" s="417"/>
      <c r="BX698" s="417"/>
      <c r="BY698" s="417"/>
      <c r="BZ698" s="417"/>
      <c r="CA698" s="417"/>
      <c r="CB698" s="417"/>
      <c r="CC698" s="417"/>
      <c r="CD698" s="417"/>
      <c r="CE698" s="417"/>
      <c r="CF698" s="417"/>
      <c r="CG698" s="417"/>
      <c r="CH698" s="417"/>
      <c r="CI698" s="417"/>
      <c r="CJ698" s="417"/>
      <c r="CK698" s="417"/>
      <c r="CL698" s="417"/>
      <c r="CM698" s="417"/>
      <c r="CN698" s="417"/>
      <c r="CO698" s="417"/>
      <c r="CP698" s="418"/>
      <c r="CQ698" s="419"/>
      <c r="CR698" s="419"/>
      <c r="CS698" s="419"/>
      <c r="CT698" s="419"/>
      <c r="CU698" s="419"/>
      <c r="CV698" s="419"/>
      <c r="CW698" s="419"/>
      <c r="CX698" s="419"/>
      <c r="CY698" s="420"/>
      <c r="CZ698" s="418"/>
      <c r="DA698" s="419"/>
      <c r="DB698" s="419"/>
      <c r="DC698" s="419"/>
      <c r="DD698" s="419"/>
      <c r="DE698" s="419"/>
      <c r="DF698" s="419"/>
      <c r="DG698" s="419"/>
      <c r="DH698" s="419"/>
      <c r="DI698" s="420"/>
      <c r="DJ698" s="417"/>
      <c r="DK698" s="417"/>
      <c r="DL698" s="417"/>
      <c r="DM698" s="417"/>
      <c r="DN698" s="417"/>
      <c r="DO698" s="417"/>
      <c r="DP698" s="417"/>
      <c r="DQ698" s="417"/>
      <c r="DR698" s="417"/>
      <c r="DS698" s="417"/>
      <c r="DT698" s="417"/>
      <c r="DU698" s="417"/>
      <c r="DV698" s="417"/>
      <c r="DW698" s="417"/>
      <c r="DX698" s="417"/>
      <c r="DY698" s="421"/>
      <c r="DZ698" s="58"/>
      <c r="EA698" s="58"/>
      <c r="EE698" s="206"/>
      <c r="EF698" s="206"/>
      <c r="EG698" s="206"/>
      <c r="EH698" s="206"/>
      <c r="EI698" s="206"/>
      <c r="EJ698" s="206"/>
      <c r="EK698" s="206"/>
      <c r="EL698" s="206"/>
      <c r="EM698" s="206"/>
      <c r="EN698" s="206"/>
      <c r="EO698" s="206"/>
      <c r="EP698" s="206"/>
      <c r="EQ698" s="206"/>
      <c r="ER698" s="206"/>
      <c r="ES698" s="206"/>
      <c r="ET698" s="206"/>
      <c r="EU698" s="206"/>
      <c r="EV698" s="206"/>
      <c r="EW698" s="206"/>
      <c r="EX698" s="206"/>
      <c r="EY698" s="206"/>
      <c r="EZ698" s="206"/>
      <c r="FA698" s="206"/>
      <c r="FB698" s="206"/>
      <c r="FC698" s="206"/>
      <c r="FD698" s="206"/>
      <c r="FE698" s="206"/>
      <c r="FF698" s="206"/>
      <c r="FG698" s="206"/>
      <c r="FH698" s="206"/>
      <c r="FI698" s="206"/>
      <c r="FJ698" s="206"/>
      <c r="FK698" s="206"/>
      <c r="FL698" s="206"/>
      <c r="FM698" s="206"/>
      <c r="FN698" s="206"/>
      <c r="FO698" s="206"/>
      <c r="FP698" s="206"/>
      <c r="FQ698" s="206"/>
      <c r="FR698" s="206"/>
      <c r="FS698" s="206"/>
      <c r="FT698" s="206"/>
      <c r="FU698" s="206"/>
      <c r="FV698" s="206"/>
      <c r="FW698" s="206"/>
      <c r="FX698" s="206"/>
      <c r="FY698" s="206"/>
      <c r="FZ698" s="206"/>
      <c r="GA698" s="206"/>
      <c r="GB698" s="206"/>
      <c r="GC698" s="206"/>
      <c r="GD698" s="206"/>
      <c r="GE698" s="206"/>
      <c r="GF698" s="206"/>
      <c r="GG698" s="206"/>
      <c r="GH698" s="206"/>
      <c r="GI698" s="206"/>
      <c r="GJ698" s="206"/>
      <c r="GK698" s="206"/>
      <c r="GL698" s="206"/>
      <c r="GM698" s="206"/>
      <c r="GN698" s="241"/>
    </row>
    <row r="699" spans="2:196" ht="18.75" customHeight="1" x14ac:dyDescent="0.4">
      <c r="B699" s="273"/>
      <c r="C699" s="273"/>
      <c r="D699" s="58"/>
      <c r="E699" s="58"/>
      <c r="F699" s="58"/>
      <c r="G699" s="58"/>
      <c r="H699" s="58"/>
      <c r="I699" s="58"/>
      <c r="J699" s="58"/>
      <c r="K699" s="58"/>
      <c r="L699" s="58"/>
      <c r="M699" s="58"/>
      <c r="N699" s="58"/>
      <c r="O699" s="58"/>
      <c r="P699" s="58"/>
      <c r="Q699" s="58"/>
      <c r="R699" s="58"/>
      <c r="S699" s="273"/>
      <c r="T699" s="58"/>
      <c r="U699" s="58"/>
      <c r="V699" s="58"/>
      <c r="W699" s="58"/>
      <c r="X699" s="58"/>
      <c r="Y699" s="58"/>
      <c r="Z699" s="58"/>
      <c r="AA699" s="58"/>
      <c r="AB699" s="58"/>
      <c r="AC699" s="58"/>
      <c r="AD699" s="58"/>
      <c r="AE699" s="58"/>
      <c r="AF699" s="273"/>
      <c r="AG699" s="58"/>
      <c r="AH699" s="58"/>
      <c r="AI699" s="58"/>
      <c r="AJ699" s="58"/>
      <c r="AK699" s="58"/>
      <c r="AL699" s="58"/>
      <c r="AM699" s="58"/>
      <c r="AN699" s="58"/>
      <c r="AO699" s="58"/>
      <c r="AP699" s="58"/>
      <c r="AQ699" s="58"/>
      <c r="AR699" s="58"/>
      <c r="AS699" s="273"/>
      <c r="AT699" s="58"/>
      <c r="AU699" s="58"/>
      <c r="AV699" s="58"/>
      <c r="AW699" s="58"/>
      <c r="AX699" s="58"/>
      <c r="AY699" s="58"/>
      <c r="AZ699" s="58"/>
      <c r="BA699" s="58"/>
      <c r="BB699" s="58"/>
      <c r="BC699" s="58"/>
      <c r="BD699" s="58"/>
      <c r="BE699" s="58"/>
      <c r="BF699" s="58"/>
      <c r="BG699" s="58"/>
      <c r="BH699" s="58"/>
      <c r="BI699" s="58"/>
      <c r="BJ699" s="58"/>
      <c r="BK699" s="58"/>
      <c r="BR699" s="422"/>
      <c r="BS699" s="417"/>
      <c r="BT699" s="417"/>
      <c r="BU699" s="417"/>
      <c r="BV699" s="417"/>
      <c r="BW699" s="417"/>
      <c r="BX699" s="417"/>
      <c r="BY699" s="417"/>
      <c r="BZ699" s="417"/>
      <c r="CA699" s="417"/>
      <c r="CB699" s="417"/>
      <c r="CC699" s="417"/>
      <c r="CD699" s="417"/>
      <c r="CE699" s="417"/>
      <c r="CF699" s="417"/>
      <c r="CG699" s="417"/>
      <c r="CH699" s="417"/>
      <c r="CI699" s="417"/>
      <c r="CJ699" s="417"/>
      <c r="CK699" s="417"/>
      <c r="CL699" s="417"/>
      <c r="CM699" s="417"/>
      <c r="CN699" s="417"/>
      <c r="CO699" s="417"/>
      <c r="CP699" s="418"/>
      <c r="CQ699" s="419"/>
      <c r="CR699" s="419"/>
      <c r="CS699" s="419"/>
      <c r="CT699" s="419"/>
      <c r="CU699" s="419"/>
      <c r="CV699" s="419"/>
      <c r="CW699" s="419"/>
      <c r="CX699" s="419"/>
      <c r="CY699" s="420"/>
      <c r="CZ699" s="418"/>
      <c r="DA699" s="419"/>
      <c r="DB699" s="419"/>
      <c r="DC699" s="419"/>
      <c r="DD699" s="419"/>
      <c r="DE699" s="419"/>
      <c r="DF699" s="419"/>
      <c r="DG699" s="419"/>
      <c r="DH699" s="419"/>
      <c r="DI699" s="420"/>
      <c r="DJ699" s="417"/>
      <c r="DK699" s="417"/>
      <c r="DL699" s="417"/>
      <c r="DM699" s="417"/>
      <c r="DN699" s="417"/>
      <c r="DO699" s="417"/>
      <c r="DP699" s="417"/>
      <c r="DQ699" s="417"/>
      <c r="DR699" s="417"/>
      <c r="DS699" s="417"/>
      <c r="DT699" s="417"/>
      <c r="DU699" s="417"/>
      <c r="DV699" s="417"/>
      <c r="DW699" s="417"/>
      <c r="DX699" s="417"/>
      <c r="DY699" s="421"/>
      <c r="DZ699" s="58"/>
      <c r="EA699" s="58"/>
      <c r="EE699" s="206"/>
      <c r="EF699" s="206"/>
      <c r="EG699" s="206"/>
      <c r="EH699" s="206"/>
      <c r="EI699" s="206"/>
      <c r="EJ699" s="206"/>
      <c r="EK699" s="206"/>
      <c r="EL699" s="206"/>
      <c r="EM699" s="206"/>
      <c r="EN699" s="206"/>
      <c r="EO699" s="206"/>
      <c r="EP699" s="206"/>
      <c r="EQ699" s="206"/>
      <c r="ER699" s="206"/>
      <c r="ES699" s="206"/>
      <c r="ET699" s="206"/>
      <c r="EU699" s="206"/>
      <c r="EV699" s="206"/>
      <c r="EW699" s="206"/>
      <c r="EX699" s="206"/>
      <c r="EY699" s="206"/>
      <c r="EZ699" s="206"/>
      <c r="FA699" s="206"/>
      <c r="FB699" s="206"/>
      <c r="FC699" s="206"/>
      <c r="FD699" s="206"/>
      <c r="FE699" s="206"/>
      <c r="FF699" s="206"/>
      <c r="FG699" s="206"/>
      <c r="FH699" s="206"/>
      <c r="FI699" s="206"/>
      <c r="FJ699" s="206"/>
      <c r="FK699" s="206"/>
      <c r="FL699" s="206"/>
      <c r="FM699" s="206"/>
      <c r="FN699" s="206"/>
      <c r="FO699" s="206"/>
      <c r="FP699" s="206"/>
      <c r="FQ699" s="206"/>
      <c r="FR699" s="206"/>
      <c r="FS699" s="206"/>
      <c r="FT699" s="206"/>
      <c r="FU699" s="206"/>
      <c r="FV699" s="206"/>
      <c r="FW699" s="206"/>
      <c r="FX699" s="206"/>
      <c r="FY699" s="206"/>
      <c r="FZ699" s="206"/>
      <c r="GA699" s="206"/>
      <c r="GB699" s="206"/>
      <c r="GC699" s="206"/>
      <c r="GD699" s="206"/>
      <c r="GE699" s="206"/>
      <c r="GF699" s="206"/>
      <c r="GG699" s="206"/>
      <c r="GH699" s="206"/>
      <c r="GI699" s="206"/>
      <c r="GJ699" s="206"/>
      <c r="GK699" s="206"/>
      <c r="GL699" s="206"/>
      <c r="GM699" s="206"/>
      <c r="GN699" s="241"/>
    </row>
    <row r="700" spans="2:196" ht="18.75" customHeight="1" x14ac:dyDescent="0.4">
      <c r="B700" s="273"/>
      <c r="C700" s="273"/>
      <c r="D700" s="58"/>
      <c r="E700" s="58"/>
      <c r="F700" s="58"/>
      <c r="G700" s="58"/>
      <c r="H700" s="58"/>
      <c r="I700" s="58"/>
      <c r="J700" s="58"/>
      <c r="K700" s="58"/>
      <c r="L700" s="58"/>
      <c r="M700" s="58"/>
      <c r="N700" s="58"/>
      <c r="O700" s="58"/>
      <c r="P700" s="58"/>
      <c r="Q700" s="58"/>
      <c r="R700" s="58"/>
      <c r="S700" s="273"/>
      <c r="T700" s="58"/>
      <c r="U700" s="58"/>
      <c r="V700" s="58"/>
      <c r="W700" s="58"/>
      <c r="X700" s="58"/>
      <c r="Y700" s="58"/>
      <c r="Z700" s="58"/>
      <c r="AA700" s="58"/>
      <c r="AB700" s="58"/>
      <c r="AC700" s="58"/>
      <c r="AD700" s="58"/>
      <c r="AE700" s="58"/>
      <c r="AF700" s="273"/>
      <c r="AG700" s="58"/>
      <c r="AH700" s="58"/>
      <c r="AI700" s="58"/>
      <c r="AJ700" s="58"/>
      <c r="AK700" s="58"/>
      <c r="AL700" s="58"/>
      <c r="AM700" s="58"/>
      <c r="AN700" s="58"/>
      <c r="AO700" s="58"/>
      <c r="AP700" s="58"/>
      <c r="AQ700" s="58"/>
      <c r="AR700" s="58"/>
      <c r="AS700" s="273"/>
      <c r="AT700" s="58"/>
      <c r="AU700" s="58"/>
      <c r="AV700" s="58"/>
      <c r="AW700" s="58"/>
      <c r="AX700" s="58"/>
      <c r="AY700" s="58"/>
      <c r="AZ700" s="58"/>
      <c r="BA700" s="58"/>
      <c r="BB700" s="58"/>
      <c r="BC700" s="58"/>
      <c r="BD700" s="58"/>
      <c r="BE700" s="58"/>
      <c r="BF700" s="58"/>
      <c r="BG700" s="58"/>
      <c r="BH700" s="58"/>
      <c r="BI700" s="58"/>
      <c r="BJ700" s="58"/>
      <c r="BK700" s="58"/>
      <c r="BR700" s="422"/>
      <c r="BS700" s="417"/>
      <c r="BT700" s="417"/>
      <c r="BU700" s="417"/>
      <c r="BV700" s="417"/>
      <c r="BW700" s="417"/>
      <c r="BX700" s="417"/>
      <c r="BY700" s="417"/>
      <c r="BZ700" s="417"/>
      <c r="CA700" s="417"/>
      <c r="CB700" s="417"/>
      <c r="CC700" s="417"/>
      <c r="CD700" s="417"/>
      <c r="CE700" s="417"/>
      <c r="CF700" s="417"/>
      <c r="CG700" s="417"/>
      <c r="CH700" s="417"/>
      <c r="CI700" s="417"/>
      <c r="CJ700" s="417"/>
      <c r="CK700" s="417"/>
      <c r="CL700" s="417"/>
      <c r="CM700" s="417"/>
      <c r="CN700" s="417"/>
      <c r="CO700" s="417"/>
      <c r="CP700" s="418"/>
      <c r="CQ700" s="419"/>
      <c r="CR700" s="419"/>
      <c r="CS700" s="419"/>
      <c r="CT700" s="419"/>
      <c r="CU700" s="419"/>
      <c r="CV700" s="419"/>
      <c r="CW700" s="419"/>
      <c r="CX700" s="419"/>
      <c r="CY700" s="420"/>
      <c r="CZ700" s="418"/>
      <c r="DA700" s="419"/>
      <c r="DB700" s="419"/>
      <c r="DC700" s="419"/>
      <c r="DD700" s="419"/>
      <c r="DE700" s="419"/>
      <c r="DF700" s="419"/>
      <c r="DG700" s="419"/>
      <c r="DH700" s="419"/>
      <c r="DI700" s="420"/>
      <c r="DJ700" s="417"/>
      <c r="DK700" s="417"/>
      <c r="DL700" s="417"/>
      <c r="DM700" s="417"/>
      <c r="DN700" s="417"/>
      <c r="DO700" s="417"/>
      <c r="DP700" s="417"/>
      <c r="DQ700" s="417"/>
      <c r="DR700" s="417"/>
      <c r="DS700" s="417"/>
      <c r="DT700" s="417"/>
      <c r="DU700" s="417"/>
      <c r="DV700" s="417"/>
      <c r="DW700" s="417"/>
      <c r="DX700" s="417"/>
      <c r="DY700" s="421"/>
      <c r="DZ700" s="58"/>
      <c r="EA700" s="58"/>
      <c r="EE700" s="206"/>
      <c r="EF700" s="206"/>
      <c r="EG700" s="206"/>
      <c r="EH700" s="206"/>
      <c r="EI700" s="206"/>
      <c r="EJ700" s="206"/>
      <c r="EK700" s="206"/>
      <c r="EL700" s="206"/>
      <c r="EM700" s="206"/>
      <c r="EN700" s="206"/>
      <c r="EO700" s="206"/>
      <c r="EP700" s="206"/>
      <c r="EQ700" s="206"/>
      <c r="ER700" s="206"/>
      <c r="ES700" s="206"/>
      <c r="ET700" s="206"/>
      <c r="EU700" s="206"/>
      <c r="EV700" s="206"/>
      <c r="EW700" s="206"/>
      <c r="EX700" s="206"/>
      <c r="EY700" s="206"/>
      <c r="EZ700" s="206"/>
      <c r="FA700" s="206"/>
      <c r="FB700" s="206"/>
      <c r="FC700" s="206"/>
      <c r="FD700" s="206"/>
      <c r="FE700" s="206"/>
      <c r="FF700" s="206"/>
      <c r="FG700" s="206"/>
      <c r="FH700" s="206"/>
      <c r="FI700" s="206"/>
      <c r="FJ700" s="206"/>
      <c r="FK700" s="206"/>
      <c r="FL700" s="206"/>
      <c r="FM700" s="206"/>
      <c r="FN700" s="206"/>
      <c r="FO700" s="206"/>
      <c r="FP700" s="206"/>
      <c r="FQ700" s="206"/>
      <c r="FR700" s="206"/>
      <c r="FS700" s="206"/>
      <c r="FT700" s="206"/>
      <c r="FU700" s="206"/>
      <c r="FV700" s="206"/>
      <c r="FW700" s="206"/>
      <c r="FX700" s="206"/>
      <c r="FY700" s="206"/>
      <c r="FZ700" s="206"/>
      <c r="GA700" s="206"/>
      <c r="GB700" s="206"/>
      <c r="GC700" s="206"/>
      <c r="GD700" s="206"/>
      <c r="GE700" s="206"/>
      <c r="GF700" s="206"/>
      <c r="GG700" s="206"/>
      <c r="GH700" s="206"/>
      <c r="GI700" s="206"/>
      <c r="GJ700" s="206"/>
      <c r="GK700" s="206"/>
      <c r="GL700" s="206"/>
      <c r="GM700" s="206"/>
      <c r="GN700" s="241"/>
    </row>
    <row r="701" spans="2:196" ht="18.75" customHeight="1" x14ac:dyDescent="0.4">
      <c r="B701" s="273"/>
      <c r="C701" s="273"/>
      <c r="D701" s="58"/>
      <c r="E701" s="58"/>
      <c r="F701" s="58"/>
      <c r="G701" s="58"/>
      <c r="H701" s="58"/>
      <c r="I701" s="58"/>
      <c r="J701" s="58"/>
      <c r="K701" s="58"/>
      <c r="L701" s="58"/>
      <c r="M701" s="58"/>
      <c r="N701" s="58"/>
      <c r="O701" s="58"/>
      <c r="P701" s="58"/>
      <c r="Q701" s="58"/>
      <c r="R701" s="58"/>
      <c r="S701" s="273"/>
      <c r="T701" s="58"/>
      <c r="U701" s="58"/>
      <c r="V701" s="58"/>
      <c r="W701" s="58"/>
      <c r="X701" s="58"/>
      <c r="Y701" s="58"/>
      <c r="Z701" s="58"/>
      <c r="AA701" s="58"/>
      <c r="AB701" s="58"/>
      <c r="AC701" s="58"/>
      <c r="AD701" s="58"/>
      <c r="AE701" s="58"/>
      <c r="AF701" s="273"/>
      <c r="AG701" s="58"/>
      <c r="AH701" s="58"/>
      <c r="AI701" s="58"/>
      <c r="AJ701" s="58"/>
      <c r="AK701" s="58"/>
      <c r="AL701" s="58"/>
      <c r="AM701" s="58"/>
      <c r="AN701" s="58"/>
      <c r="AO701" s="58"/>
      <c r="AP701" s="58"/>
      <c r="AQ701" s="58"/>
      <c r="AR701" s="58"/>
      <c r="AS701" s="273"/>
      <c r="AT701" s="58"/>
      <c r="AU701" s="58"/>
      <c r="AV701" s="58"/>
      <c r="AW701" s="58"/>
      <c r="AX701" s="58"/>
      <c r="AY701" s="58"/>
      <c r="AZ701" s="58"/>
      <c r="BA701" s="58"/>
      <c r="BB701" s="58"/>
      <c r="BC701" s="58"/>
      <c r="BD701" s="58"/>
      <c r="BE701" s="58"/>
      <c r="BF701" s="58"/>
      <c r="BG701" s="58"/>
      <c r="BH701" s="58"/>
      <c r="BI701" s="58"/>
      <c r="BJ701" s="58"/>
      <c r="BK701" s="58"/>
      <c r="BR701" s="422"/>
      <c r="BS701" s="417"/>
      <c r="BT701" s="417"/>
      <c r="BU701" s="417"/>
      <c r="BV701" s="417"/>
      <c r="BW701" s="417"/>
      <c r="BX701" s="417"/>
      <c r="BY701" s="417"/>
      <c r="BZ701" s="417"/>
      <c r="CA701" s="417"/>
      <c r="CB701" s="417"/>
      <c r="CC701" s="417"/>
      <c r="CD701" s="417"/>
      <c r="CE701" s="417"/>
      <c r="CF701" s="417"/>
      <c r="CG701" s="417"/>
      <c r="CH701" s="417"/>
      <c r="CI701" s="417"/>
      <c r="CJ701" s="417"/>
      <c r="CK701" s="417"/>
      <c r="CL701" s="417"/>
      <c r="CM701" s="417"/>
      <c r="CN701" s="417"/>
      <c r="CO701" s="417"/>
      <c r="CP701" s="418"/>
      <c r="CQ701" s="419"/>
      <c r="CR701" s="419"/>
      <c r="CS701" s="419"/>
      <c r="CT701" s="419"/>
      <c r="CU701" s="419"/>
      <c r="CV701" s="419"/>
      <c r="CW701" s="419"/>
      <c r="CX701" s="419"/>
      <c r="CY701" s="420"/>
      <c r="CZ701" s="418"/>
      <c r="DA701" s="419"/>
      <c r="DB701" s="419"/>
      <c r="DC701" s="419"/>
      <c r="DD701" s="419"/>
      <c r="DE701" s="419"/>
      <c r="DF701" s="419"/>
      <c r="DG701" s="419"/>
      <c r="DH701" s="419"/>
      <c r="DI701" s="420"/>
      <c r="DJ701" s="417"/>
      <c r="DK701" s="417"/>
      <c r="DL701" s="417"/>
      <c r="DM701" s="417"/>
      <c r="DN701" s="417"/>
      <c r="DO701" s="417"/>
      <c r="DP701" s="417"/>
      <c r="DQ701" s="417"/>
      <c r="DR701" s="417"/>
      <c r="DS701" s="417"/>
      <c r="DT701" s="417"/>
      <c r="DU701" s="417"/>
      <c r="DV701" s="417"/>
      <c r="DW701" s="417"/>
      <c r="DX701" s="417"/>
      <c r="DY701" s="421"/>
      <c r="DZ701" s="58"/>
      <c r="EA701" s="58"/>
      <c r="EE701" s="206"/>
      <c r="EF701" s="206"/>
      <c r="EG701" s="206"/>
      <c r="EH701" s="206"/>
      <c r="EI701" s="206"/>
      <c r="EJ701" s="206"/>
      <c r="EK701" s="206"/>
      <c r="EL701" s="206"/>
      <c r="EM701" s="206"/>
      <c r="EN701" s="206"/>
      <c r="EO701" s="206"/>
      <c r="EP701" s="206"/>
      <c r="EQ701" s="206"/>
      <c r="ER701" s="206"/>
      <c r="ES701" s="206"/>
      <c r="ET701" s="206"/>
      <c r="EU701" s="206"/>
      <c r="EV701" s="206"/>
      <c r="EW701" s="206"/>
      <c r="EX701" s="206"/>
      <c r="EY701" s="206"/>
      <c r="EZ701" s="206"/>
      <c r="FA701" s="206"/>
      <c r="FB701" s="206"/>
      <c r="FC701" s="206"/>
      <c r="FD701" s="206"/>
      <c r="FE701" s="206"/>
      <c r="FF701" s="206"/>
      <c r="FG701" s="206"/>
      <c r="FH701" s="206"/>
      <c r="FI701" s="206"/>
      <c r="FJ701" s="206"/>
      <c r="FK701" s="206"/>
      <c r="FL701" s="206"/>
      <c r="FM701" s="206"/>
      <c r="FN701" s="206"/>
      <c r="FO701" s="206"/>
      <c r="FP701" s="206"/>
      <c r="FQ701" s="206"/>
      <c r="FR701" s="206"/>
      <c r="FS701" s="206"/>
      <c r="FT701" s="206"/>
      <c r="FU701" s="206"/>
      <c r="FV701" s="206"/>
      <c r="FW701" s="206"/>
      <c r="FX701" s="206"/>
      <c r="FY701" s="206"/>
      <c r="FZ701" s="206"/>
      <c r="GA701" s="206"/>
      <c r="GB701" s="206"/>
      <c r="GC701" s="206"/>
      <c r="GD701" s="206"/>
      <c r="GE701" s="206"/>
      <c r="GF701" s="206"/>
      <c r="GG701" s="206"/>
      <c r="GH701" s="206"/>
      <c r="GI701" s="206"/>
      <c r="GJ701" s="206"/>
      <c r="GK701" s="206"/>
      <c r="GL701" s="206"/>
      <c r="GM701" s="206"/>
      <c r="GN701" s="241"/>
    </row>
    <row r="702" spans="2:196" ht="18.75" customHeight="1" x14ac:dyDescent="0.4">
      <c r="B702" s="273"/>
      <c r="C702" s="273"/>
      <c r="D702" s="58"/>
      <c r="E702" s="58"/>
      <c r="F702" s="58"/>
      <c r="G702" s="58"/>
      <c r="H702" s="58"/>
      <c r="I702" s="58"/>
      <c r="J702" s="58"/>
      <c r="K702" s="58"/>
      <c r="L702" s="58"/>
      <c r="M702" s="58"/>
      <c r="N702" s="58"/>
      <c r="O702" s="58"/>
      <c r="P702" s="58"/>
      <c r="Q702" s="58"/>
      <c r="R702" s="58"/>
      <c r="S702" s="273"/>
      <c r="T702" s="58"/>
      <c r="U702" s="58"/>
      <c r="V702" s="58"/>
      <c r="W702" s="58"/>
      <c r="X702" s="58"/>
      <c r="Y702" s="58"/>
      <c r="Z702" s="58"/>
      <c r="AA702" s="58"/>
      <c r="AB702" s="58"/>
      <c r="AC702" s="58"/>
      <c r="AD702" s="58"/>
      <c r="AE702" s="58"/>
      <c r="AF702" s="273"/>
      <c r="AG702" s="58"/>
      <c r="AH702" s="58"/>
      <c r="AI702" s="58"/>
      <c r="AJ702" s="58"/>
      <c r="AK702" s="58"/>
      <c r="AL702" s="58"/>
      <c r="AM702" s="58"/>
      <c r="AN702" s="58"/>
      <c r="AO702" s="58"/>
      <c r="AP702" s="58"/>
      <c r="AQ702" s="58"/>
      <c r="AR702" s="58"/>
      <c r="AS702" s="273"/>
      <c r="AT702" s="58"/>
      <c r="AU702" s="58"/>
      <c r="AV702" s="58"/>
      <c r="AW702" s="58"/>
      <c r="AX702" s="58"/>
      <c r="AY702" s="58"/>
      <c r="AZ702" s="58"/>
      <c r="BA702" s="58"/>
      <c r="BB702" s="58"/>
      <c r="BC702" s="58"/>
      <c r="BD702" s="58"/>
      <c r="BE702" s="58"/>
      <c r="BF702" s="58"/>
      <c r="BG702" s="58"/>
      <c r="BH702" s="58"/>
      <c r="BI702" s="58"/>
      <c r="BJ702" s="58"/>
      <c r="BK702" s="58"/>
      <c r="BR702" s="422"/>
      <c r="BS702" s="417"/>
      <c r="BT702" s="417"/>
      <c r="BU702" s="417"/>
      <c r="BV702" s="417"/>
      <c r="BW702" s="417"/>
      <c r="BX702" s="417"/>
      <c r="BY702" s="417"/>
      <c r="BZ702" s="417"/>
      <c r="CA702" s="417"/>
      <c r="CB702" s="417"/>
      <c r="CC702" s="417"/>
      <c r="CD702" s="417"/>
      <c r="CE702" s="417"/>
      <c r="CF702" s="417"/>
      <c r="CG702" s="417"/>
      <c r="CH702" s="417"/>
      <c r="CI702" s="417"/>
      <c r="CJ702" s="417"/>
      <c r="CK702" s="417"/>
      <c r="CL702" s="417"/>
      <c r="CM702" s="417"/>
      <c r="CN702" s="417"/>
      <c r="CO702" s="417"/>
      <c r="CP702" s="418"/>
      <c r="CQ702" s="419"/>
      <c r="CR702" s="419"/>
      <c r="CS702" s="419"/>
      <c r="CT702" s="419"/>
      <c r="CU702" s="419"/>
      <c r="CV702" s="419"/>
      <c r="CW702" s="419"/>
      <c r="CX702" s="419"/>
      <c r="CY702" s="420"/>
      <c r="CZ702" s="418"/>
      <c r="DA702" s="419"/>
      <c r="DB702" s="419"/>
      <c r="DC702" s="419"/>
      <c r="DD702" s="419"/>
      <c r="DE702" s="419"/>
      <c r="DF702" s="419"/>
      <c r="DG702" s="419"/>
      <c r="DH702" s="419"/>
      <c r="DI702" s="420"/>
      <c r="DJ702" s="417"/>
      <c r="DK702" s="417"/>
      <c r="DL702" s="417"/>
      <c r="DM702" s="417"/>
      <c r="DN702" s="417"/>
      <c r="DO702" s="417"/>
      <c r="DP702" s="417"/>
      <c r="DQ702" s="417"/>
      <c r="DR702" s="417"/>
      <c r="DS702" s="417"/>
      <c r="DT702" s="417"/>
      <c r="DU702" s="417"/>
      <c r="DV702" s="417"/>
      <c r="DW702" s="417"/>
      <c r="DX702" s="417"/>
      <c r="DY702" s="421"/>
      <c r="DZ702" s="58"/>
      <c r="EA702" s="58"/>
      <c r="EE702" s="206"/>
      <c r="EF702" s="206"/>
      <c r="EG702" s="206"/>
      <c r="EH702" s="206"/>
      <c r="EI702" s="206"/>
      <c r="EJ702" s="206"/>
      <c r="EK702" s="206"/>
      <c r="EL702" s="206"/>
      <c r="EM702" s="206"/>
      <c r="EN702" s="206"/>
      <c r="EO702" s="206"/>
      <c r="EP702" s="206"/>
      <c r="EQ702" s="206"/>
      <c r="ER702" s="206"/>
      <c r="ES702" s="206"/>
      <c r="ET702" s="206"/>
      <c r="EU702" s="206"/>
      <c r="EV702" s="206"/>
      <c r="EW702" s="206"/>
      <c r="EX702" s="206"/>
      <c r="EY702" s="206"/>
      <c r="EZ702" s="206"/>
      <c r="FA702" s="206"/>
      <c r="FB702" s="206"/>
      <c r="FC702" s="206"/>
      <c r="FD702" s="206"/>
      <c r="FE702" s="206"/>
      <c r="FF702" s="206"/>
      <c r="FG702" s="206"/>
      <c r="FH702" s="206"/>
      <c r="FI702" s="206"/>
      <c r="FJ702" s="206"/>
      <c r="FK702" s="206"/>
      <c r="FL702" s="206"/>
      <c r="FM702" s="206"/>
      <c r="FN702" s="206"/>
      <c r="FO702" s="206"/>
      <c r="FP702" s="206"/>
      <c r="FQ702" s="206"/>
      <c r="FR702" s="206"/>
      <c r="FS702" s="206"/>
      <c r="FT702" s="206"/>
      <c r="FU702" s="206"/>
      <c r="FV702" s="206"/>
      <c r="FW702" s="206"/>
      <c r="FX702" s="206"/>
      <c r="FY702" s="206"/>
      <c r="FZ702" s="206"/>
      <c r="GA702" s="206"/>
      <c r="GB702" s="206"/>
      <c r="GC702" s="206"/>
      <c r="GD702" s="206"/>
      <c r="GE702" s="206"/>
      <c r="GF702" s="206"/>
      <c r="GG702" s="206"/>
      <c r="GH702" s="206"/>
      <c r="GI702" s="206"/>
      <c r="GJ702" s="206"/>
      <c r="GK702" s="206"/>
      <c r="GL702" s="206"/>
      <c r="GM702" s="206"/>
      <c r="GN702" s="241"/>
    </row>
    <row r="703" spans="2:196" ht="18.75" customHeight="1" x14ac:dyDescent="0.4">
      <c r="B703" s="273"/>
      <c r="C703" s="273"/>
      <c r="D703" s="58"/>
      <c r="E703" s="58"/>
      <c r="F703" s="58"/>
      <c r="G703" s="58"/>
      <c r="H703" s="58"/>
      <c r="I703" s="58"/>
      <c r="J703" s="58"/>
      <c r="K703" s="58"/>
      <c r="L703" s="58"/>
      <c r="M703" s="58"/>
      <c r="N703" s="58"/>
      <c r="O703" s="58"/>
      <c r="P703" s="58"/>
      <c r="Q703" s="58"/>
      <c r="R703" s="58"/>
      <c r="S703" s="273"/>
      <c r="T703" s="58"/>
      <c r="U703" s="58"/>
      <c r="V703" s="58"/>
      <c r="W703" s="58"/>
      <c r="X703" s="58"/>
      <c r="Y703" s="58"/>
      <c r="Z703" s="58"/>
      <c r="AA703" s="58"/>
      <c r="AB703" s="58"/>
      <c r="AC703" s="58"/>
      <c r="AD703" s="58"/>
      <c r="AE703" s="58"/>
      <c r="AF703" s="273"/>
      <c r="AG703" s="58"/>
      <c r="AH703" s="58"/>
      <c r="AI703" s="58"/>
      <c r="AJ703" s="58"/>
      <c r="AK703" s="58"/>
      <c r="AL703" s="58"/>
      <c r="AM703" s="58"/>
      <c r="AN703" s="58"/>
      <c r="AO703" s="58"/>
      <c r="AP703" s="58"/>
      <c r="AQ703" s="58"/>
      <c r="AR703" s="58"/>
      <c r="AS703" s="273"/>
      <c r="AT703" s="58"/>
      <c r="AU703" s="58"/>
      <c r="AV703" s="58"/>
      <c r="AW703" s="58"/>
      <c r="AX703" s="58"/>
      <c r="AY703" s="58"/>
      <c r="AZ703" s="58"/>
      <c r="BA703" s="58"/>
      <c r="BB703" s="58"/>
      <c r="BC703" s="58"/>
      <c r="BD703" s="58"/>
      <c r="BE703" s="58"/>
      <c r="BF703" s="58"/>
      <c r="BG703" s="58"/>
      <c r="BH703" s="58"/>
      <c r="BI703" s="58"/>
      <c r="BJ703" s="58"/>
      <c r="BK703" s="58"/>
      <c r="BR703" s="422"/>
      <c r="BS703" s="417"/>
      <c r="BT703" s="417"/>
      <c r="BU703" s="417"/>
      <c r="BV703" s="417"/>
      <c r="BW703" s="417"/>
      <c r="BX703" s="417"/>
      <c r="BY703" s="417"/>
      <c r="BZ703" s="417"/>
      <c r="CA703" s="417"/>
      <c r="CB703" s="417"/>
      <c r="CC703" s="417"/>
      <c r="CD703" s="417"/>
      <c r="CE703" s="417"/>
      <c r="CF703" s="417"/>
      <c r="CG703" s="417"/>
      <c r="CH703" s="417"/>
      <c r="CI703" s="417"/>
      <c r="CJ703" s="417"/>
      <c r="CK703" s="417"/>
      <c r="CL703" s="417"/>
      <c r="CM703" s="417"/>
      <c r="CN703" s="417"/>
      <c r="CO703" s="417"/>
      <c r="CP703" s="418"/>
      <c r="CQ703" s="419"/>
      <c r="CR703" s="419"/>
      <c r="CS703" s="419"/>
      <c r="CT703" s="419"/>
      <c r="CU703" s="419"/>
      <c r="CV703" s="419"/>
      <c r="CW703" s="419"/>
      <c r="CX703" s="419"/>
      <c r="CY703" s="420"/>
      <c r="CZ703" s="418"/>
      <c r="DA703" s="419"/>
      <c r="DB703" s="419"/>
      <c r="DC703" s="419"/>
      <c r="DD703" s="419"/>
      <c r="DE703" s="419"/>
      <c r="DF703" s="419"/>
      <c r="DG703" s="419"/>
      <c r="DH703" s="419"/>
      <c r="DI703" s="420"/>
      <c r="DJ703" s="417"/>
      <c r="DK703" s="417"/>
      <c r="DL703" s="417"/>
      <c r="DM703" s="417"/>
      <c r="DN703" s="417"/>
      <c r="DO703" s="417"/>
      <c r="DP703" s="417"/>
      <c r="DQ703" s="417"/>
      <c r="DR703" s="417"/>
      <c r="DS703" s="417"/>
      <c r="DT703" s="417"/>
      <c r="DU703" s="417"/>
      <c r="DV703" s="417"/>
      <c r="DW703" s="417"/>
      <c r="DX703" s="417"/>
      <c r="DY703" s="421"/>
      <c r="DZ703" s="58"/>
      <c r="EA703" s="58"/>
      <c r="EE703" s="206"/>
      <c r="EF703" s="206"/>
      <c r="EG703" s="206"/>
      <c r="EH703" s="206"/>
      <c r="EI703" s="206"/>
      <c r="EJ703" s="206"/>
      <c r="EK703" s="206"/>
      <c r="EL703" s="206"/>
      <c r="EM703" s="206"/>
      <c r="EN703" s="206"/>
      <c r="EO703" s="206"/>
      <c r="EP703" s="206"/>
      <c r="EQ703" s="206"/>
      <c r="ER703" s="206"/>
      <c r="ES703" s="206"/>
      <c r="ET703" s="206"/>
      <c r="EU703" s="206"/>
      <c r="EV703" s="206"/>
      <c r="EW703" s="206"/>
      <c r="EX703" s="206"/>
      <c r="EY703" s="206"/>
      <c r="EZ703" s="206"/>
      <c r="FA703" s="206"/>
      <c r="FB703" s="206"/>
      <c r="FC703" s="206"/>
      <c r="FD703" s="206"/>
      <c r="FE703" s="206"/>
      <c r="FF703" s="206"/>
      <c r="FG703" s="206"/>
      <c r="FH703" s="206"/>
      <c r="FI703" s="206"/>
      <c r="FJ703" s="206"/>
      <c r="FK703" s="206"/>
      <c r="FL703" s="206"/>
      <c r="FM703" s="206"/>
      <c r="FN703" s="206"/>
      <c r="FO703" s="206"/>
      <c r="FP703" s="206"/>
      <c r="FQ703" s="206"/>
      <c r="FR703" s="206"/>
      <c r="FS703" s="206"/>
      <c r="FT703" s="206"/>
      <c r="FU703" s="206"/>
      <c r="FV703" s="206"/>
      <c r="FW703" s="206"/>
      <c r="FX703" s="206"/>
      <c r="FY703" s="206"/>
      <c r="FZ703" s="206"/>
      <c r="GA703" s="206"/>
      <c r="GB703" s="206"/>
      <c r="GC703" s="206"/>
      <c r="GD703" s="206"/>
      <c r="GE703" s="206"/>
      <c r="GF703" s="206"/>
      <c r="GG703" s="206"/>
      <c r="GH703" s="206"/>
      <c r="GI703" s="206"/>
      <c r="GJ703" s="206"/>
      <c r="GK703" s="206"/>
      <c r="GL703" s="206"/>
      <c r="GM703" s="206"/>
      <c r="GN703" s="241"/>
    </row>
    <row r="704" spans="2:196" ht="18.75" customHeight="1" x14ac:dyDescent="0.4">
      <c r="B704" s="273"/>
      <c r="C704" s="273"/>
      <c r="D704" s="58"/>
      <c r="E704" s="58"/>
      <c r="F704" s="58"/>
      <c r="G704" s="58"/>
      <c r="H704" s="58"/>
      <c r="I704" s="58"/>
      <c r="J704" s="58"/>
      <c r="K704" s="58"/>
      <c r="L704" s="58"/>
      <c r="M704" s="58"/>
      <c r="N704" s="58"/>
      <c r="O704" s="58"/>
      <c r="P704" s="58"/>
      <c r="Q704" s="58"/>
      <c r="R704" s="58"/>
      <c r="S704" s="273"/>
      <c r="T704" s="58"/>
      <c r="U704" s="58"/>
      <c r="V704" s="58"/>
      <c r="W704" s="58"/>
      <c r="X704" s="58"/>
      <c r="Y704" s="58"/>
      <c r="Z704" s="58"/>
      <c r="AA704" s="58"/>
      <c r="AB704" s="58"/>
      <c r="AC704" s="58"/>
      <c r="AD704" s="58"/>
      <c r="AE704" s="58"/>
      <c r="AF704" s="273"/>
      <c r="AG704" s="58"/>
      <c r="AH704" s="58"/>
      <c r="AI704" s="58"/>
      <c r="AJ704" s="58"/>
      <c r="AK704" s="58"/>
      <c r="AL704" s="58"/>
      <c r="AM704" s="58"/>
      <c r="AN704" s="58"/>
      <c r="AO704" s="58"/>
      <c r="AP704" s="58"/>
      <c r="AQ704" s="58"/>
      <c r="AR704" s="58"/>
      <c r="AS704" s="273"/>
      <c r="AT704" s="58"/>
      <c r="AU704" s="58"/>
      <c r="AV704" s="58"/>
      <c r="AW704" s="58"/>
      <c r="AX704" s="58"/>
      <c r="AY704" s="58"/>
      <c r="AZ704" s="58"/>
      <c r="BA704" s="58"/>
      <c r="BB704" s="58"/>
      <c r="BC704" s="58"/>
      <c r="BD704" s="58"/>
      <c r="BE704" s="58"/>
      <c r="BF704" s="58"/>
      <c r="BG704" s="58"/>
      <c r="BH704" s="58"/>
      <c r="BI704" s="58"/>
      <c r="BJ704" s="58"/>
      <c r="BK704" s="58"/>
      <c r="BR704" s="422"/>
      <c r="BS704" s="417"/>
      <c r="BT704" s="417"/>
      <c r="BU704" s="417"/>
      <c r="BV704" s="417"/>
      <c r="BW704" s="417"/>
      <c r="BX704" s="417"/>
      <c r="BY704" s="417"/>
      <c r="BZ704" s="417"/>
      <c r="CA704" s="417"/>
      <c r="CB704" s="417"/>
      <c r="CC704" s="417"/>
      <c r="CD704" s="417"/>
      <c r="CE704" s="417"/>
      <c r="CF704" s="417"/>
      <c r="CG704" s="417"/>
      <c r="CH704" s="417"/>
      <c r="CI704" s="417"/>
      <c r="CJ704" s="417"/>
      <c r="CK704" s="417"/>
      <c r="CL704" s="417"/>
      <c r="CM704" s="417"/>
      <c r="CN704" s="417"/>
      <c r="CO704" s="417"/>
      <c r="CP704" s="418"/>
      <c r="CQ704" s="419"/>
      <c r="CR704" s="419"/>
      <c r="CS704" s="419"/>
      <c r="CT704" s="419"/>
      <c r="CU704" s="419"/>
      <c r="CV704" s="419"/>
      <c r="CW704" s="419"/>
      <c r="CX704" s="419"/>
      <c r="CY704" s="420"/>
      <c r="CZ704" s="418"/>
      <c r="DA704" s="419"/>
      <c r="DB704" s="419"/>
      <c r="DC704" s="419"/>
      <c r="DD704" s="419"/>
      <c r="DE704" s="419"/>
      <c r="DF704" s="419"/>
      <c r="DG704" s="419"/>
      <c r="DH704" s="419"/>
      <c r="DI704" s="420"/>
      <c r="DJ704" s="417"/>
      <c r="DK704" s="417"/>
      <c r="DL704" s="417"/>
      <c r="DM704" s="417"/>
      <c r="DN704" s="417"/>
      <c r="DO704" s="417"/>
      <c r="DP704" s="417"/>
      <c r="DQ704" s="417"/>
      <c r="DR704" s="417"/>
      <c r="DS704" s="417"/>
      <c r="DT704" s="417"/>
      <c r="DU704" s="417"/>
      <c r="DV704" s="417"/>
      <c r="DW704" s="417"/>
      <c r="DX704" s="417"/>
      <c r="DY704" s="421"/>
      <c r="DZ704" s="58"/>
      <c r="EA704" s="58"/>
      <c r="EE704" s="206"/>
      <c r="EF704" s="206"/>
      <c r="EG704" s="206"/>
      <c r="EH704" s="206"/>
      <c r="EI704" s="206"/>
      <c r="EJ704" s="206"/>
      <c r="EK704" s="206"/>
      <c r="EL704" s="206"/>
      <c r="EM704" s="206"/>
      <c r="EN704" s="206"/>
      <c r="EO704" s="206"/>
      <c r="EP704" s="206"/>
      <c r="EQ704" s="206"/>
      <c r="ER704" s="206"/>
      <c r="ES704" s="206"/>
      <c r="ET704" s="206"/>
      <c r="EU704" s="206"/>
      <c r="EV704" s="206"/>
      <c r="EW704" s="206"/>
      <c r="EX704" s="206"/>
      <c r="EY704" s="206"/>
      <c r="EZ704" s="206"/>
      <c r="FA704" s="206"/>
      <c r="FB704" s="206"/>
      <c r="FC704" s="206"/>
      <c r="FD704" s="206"/>
      <c r="FE704" s="206"/>
      <c r="FF704" s="206"/>
      <c r="FG704" s="206"/>
      <c r="FH704" s="206"/>
      <c r="FI704" s="206"/>
      <c r="FJ704" s="206"/>
      <c r="FK704" s="206"/>
      <c r="FL704" s="206"/>
      <c r="FM704" s="206"/>
      <c r="FN704" s="206"/>
      <c r="FO704" s="206"/>
      <c r="FP704" s="206"/>
      <c r="FQ704" s="206"/>
      <c r="FR704" s="206"/>
      <c r="FS704" s="206"/>
      <c r="FT704" s="206"/>
      <c r="FU704" s="206"/>
      <c r="FV704" s="206"/>
      <c r="FW704" s="206"/>
      <c r="FX704" s="206"/>
      <c r="FY704" s="206"/>
      <c r="FZ704" s="206"/>
      <c r="GA704" s="206"/>
      <c r="GB704" s="206"/>
      <c r="GC704" s="206"/>
      <c r="GD704" s="206"/>
      <c r="GE704" s="206"/>
      <c r="GF704" s="206"/>
      <c r="GG704" s="206"/>
      <c r="GH704" s="206"/>
      <c r="GI704" s="206"/>
      <c r="GJ704" s="206"/>
      <c r="GK704" s="206"/>
      <c r="GL704" s="206"/>
      <c r="GM704" s="206"/>
      <c r="GN704" s="241"/>
    </row>
    <row r="705" spans="2:196" ht="18.75" customHeight="1" x14ac:dyDescent="0.4">
      <c r="B705" s="58"/>
      <c r="C705" s="58"/>
      <c r="D705" s="58"/>
      <c r="E705" s="58"/>
      <c r="F705" s="58"/>
      <c r="G705" s="58"/>
      <c r="H705" s="58"/>
      <c r="I705" s="58"/>
      <c r="J705" s="58"/>
      <c r="K705" s="58"/>
      <c r="L705" s="58"/>
      <c r="M705" s="58"/>
      <c r="N705" s="58"/>
      <c r="O705" s="58"/>
      <c r="P705" s="58"/>
      <c r="Q705" s="58"/>
      <c r="R705" s="58"/>
      <c r="S705" s="58"/>
      <c r="T705" s="58"/>
      <c r="U705" s="273"/>
      <c r="V705" s="273"/>
      <c r="W705" s="273"/>
      <c r="X705" s="58"/>
      <c r="Y705" s="58"/>
      <c r="Z705" s="58"/>
      <c r="AA705" s="58"/>
      <c r="AB705" s="58"/>
      <c r="AC705" s="58"/>
      <c r="AD705" s="58"/>
      <c r="AE705" s="58"/>
      <c r="AF705" s="58"/>
      <c r="AG705" s="58"/>
      <c r="AH705" s="58"/>
      <c r="AI705" s="58"/>
      <c r="AJ705" s="58"/>
      <c r="AK705" s="58"/>
      <c r="AL705" s="58"/>
      <c r="AM705" s="58"/>
      <c r="AN705" s="58"/>
      <c r="AO705" s="58"/>
      <c r="AP705" s="58"/>
      <c r="AQ705" s="58"/>
      <c r="AR705" s="58"/>
      <c r="AS705" s="59"/>
      <c r="AT705" s="58"/>
      <c r="AU705" s="58"/>
      <c r="AV705" s="58"/>
      <c r="AW705" s="58"/>
      <c r="AX705" s="58"/>
      <c r="AY705" s="58"/>
      <c r="AZ705" s="58"/>
      <c r="BA705" s="58"/>
      <c r="BB705" s="58"/>
      <c r="BC705" s="58"/>
      <c r="BD705" s="58"/>
      <c r="BE705" s="58"/>
      <c r="BF705" s="58"/>
      <c r="BG705" s="58"/>
      <c r="BH705" s="58"/>
      <c r="BI705" s="58"/>
      <c r="BJ705" s="58"/>
      <c r="BK705" s="58"/>
      <c r="BR705" s="422"/>
      <c r="BS705" s="417"/>
      <c r="BT705" s="417"/>
      <c r="BU705" s="417"/>
      <c r="BV705" s="417"/>
      <c r="BW705" s="417"/>
      <c r="BX705" s="417"/>
      <c r="BY705" s="417"/>
      <c r="BZ705" s="417"/>
      <c r="CA705" s="417"/>
      <c r="CB705" s="417"/>
      <c r="CC705" s="417"/>
      <c r="CD705" s="417"/>
      <c r="CE705" s="417"/>
      <c r="CF705" s="417"/>
      <c r="CG705" s="417"/>
      <c r="CH705" s="417"/>
      <c r="CI705" s="417"/>
      <c r="CJ705" s="417"/>
      <c r="CK705" s="417"/>
      <c r="CL705" s="417"/>
      <c r="CM705" s="417"/>
      <c r="CN705" s="417"/>
      <c r="CO705" s="417"/>
      <c r="CP705" s="418"/>
      <c r="CQ705" s="419"/>
      <c r="CR705" s="419"/>
      <c r="CS705" s="419"/>
      <c r="CT705" s="419"/>
      <c r="CU705" s="419"/>
      <c r="CV705" s="419"/>
      <c r="CW705" s="419"/>
      <c r="CX705" s="419"/>
      <c r="CY705" s="420"/>
      <c r="CZ705" s="418"/>
      <c r="DA705" s="419"/>
      <c r="DB705" s="419"/>
      <c r="DC705" s="419"/>
      <c r="DD705" s="419"/>
      <c r="DE705" s="419"/>
      <c r="DF705" s="419"/>
      <c r="DG705" s="419"/>
      <c r="DH705" s="419"/>
      <c r="DI705" s="420"/>
      <c r="DJ705" s="417"/>
      <c r="DK705" s="417"/>
      <c r="DL705" s="417"/>
      <c r="DM705" s="417"/>
      <c r="DN705" s="417"/>
      <c r="DO705" s="417"/>
      <c r="DP705" s="417"/>
      <c r="DQ705" s="417"/>
      <c r="DR705" s="417"/>
      <c r="DS705" s="417"/>
      <c r="DT705" s="417"/>
      <c r="DU705" s="417"/>
      <c r="DV705" s="417"/>
      <c r="DW705" s="417"/>
      <c r="DX705" s="417"/>
      <c r="DY705" s="421"/>
      <c r="DZ705" s="58"/>
      <c r="EA705" s="58"/>
      <c r="EE705" s="206"/>
      <c r="EF705" s="206"/>
      <c r="EG705" s="206"/>
      <c r="EH705" s="206"/>
      <c r="EI705" s="206"/>
      <c r="EJ705" s="206"/>
      <c r="EK705" s="206"/>
      <c r="EL705" s="206"/>
      <c r="EM705" s="206"/>
      <c r="EN705" s="206"/>
      <c r="EO705" s="206"/>
      <c r="EP705" s="206"/>
      <c r="EQ705" s="206"/>
      <c r="ER705" s="206"/>
      <c r="ES705" s="206"/>
      <c r="ET705" s="206"/>
      <c r="EU705" s="206"/>
      <c r="EV705" s="206"/>
      <c r="EW705" s="206"/>
      <c r="EX705" s="206"/>
      <c r="EY705" s="206"/>
      <c r="EZ705" s="206"/>
      <c r="FA705" s="206"/>
      <c r="FB705" s="206"/>
      <c r="FC705" s="206"/>
      <c r="FD705" s="206"/>
      <c r="FE705" s="206"/>
      <c r="FF705" s="206"/>
      <c r="FG705" s="206"/>
      <c r="FH705" s="206"/>
      <c r="FI705" s="206"/>
      <c r="FJ705" s="206"/>
      <c r="FK705" s="206"/>
      <c r="FL705" s="206"/>
      <c r="FM705" s="206"/>
      <c r="FN705" s="206"/>
      <c r="FO705" s="206"/>
      <c r="FP705" s="206"/>
      <c r="FQ705" s="206"/>
      <c r="FR705" s="206"/>
      <c r="FS705" s="206"/>
      <c r="FT705" s="206"/>
      <c r="FU705" s="206"/>
      <c r="FV705" s="206"/>
      <c r="FW705" s="206"/>
      <c r="FX705" s="206"/>
      <c r="FY705" s="206"/>
      <c r="FZ705" s="206"/>
      <c r="GA705" s="206"/>
      <c r="GB705" s="206"/>
      <c r="GC705" s="206"/>
      <c r="GD705" s="206"/>
      <c r="GE705" s="206"/>
      <c r="GF705" s="206"/>
      <c r="GG705" s="206"/>
      <c r="GH705" s="206"/>
      <c r="GI705" s="206"/>
      <c r="GJ705" s="206"/>
      <c r="GK705" s="206"/>
      <c r="GL705" s="206"/>
      <c r="GM705" s="206"/>
      <c r="GN705" s="241"/>
    </row>
    <row r="706" spans="2:196" ht="18.75" customHeight="1" x14ac:dyDescent="0.4">
      <c r="B706" s="58"/>
      <c r="C706" s="58"/>
      <c r="D706" s="58"/>
      <c r="E706" s="58"/>
      <c r="F706" s="58"/>
      <c r="G706" s="58"/>
      <c r="H706" s="58"/>
      <c r="I706" s="58"/>
      <c r="J706" s="58"/>
      <c r="K706" s="58"/>
      <c r="L706" s="58"/>
      <c r="M706" s="58"/>
      <c r="N706" s="58"/>
      <c r="O706" s="58"/>
      <c r="P706" s="58"/>
      <c r="Q706" s="58"/>
      <c r="R706" s="58"/>
      <c r="S706" s="58"/>
      <c r="T706" s="58"/>
      <c r="U706" s="273"/>
      <c r="V706" s="273"/>
      <c r="W706" s="273"/>
      <c r="X706" s="58"/>
      <c r="Y706" s="58"/>
      <c r="Z706" s="58"/>
      <c r="AA706" s="58"/>
      <c r="AB706" s="58"/>
      <c r="AC706" s="58"/>
      <c r="AD706" s="58"/>
      <c r="AE706" s="58"/>
      <c r="AF706" s="58"/>
      <c r="AG706" s="58"/>
      <c r="AH706" s="58"/>
      <c r="AI706" s="58"/>
      <c r="AJ706" s="58"/>
      <c r="AK706" s="58"/>
      <c r="AL706" s="58"/>
      <c r="AM706" s="58"/>
      <c r="AN706" s="58"/>
      <c r="AO706" s="58"/>
      <c r="AP706" s="58"/>
      <c r="AQ706" s="58"/>
      <c r="AR706" s="58"/>
      <c r="AS706" s="58"/>
      <c r="AT706" s="58"/>
      <c r="AU706" s="58"/>
      <c r="AV706" s="58"/>
      <c r="AW706" s="58"/>
      <c r="AX706" s="58"/>
      <c r="AY706" s="58"/>
      <c r="AZ706" s="58"/>
      <c r="BA706" s="58"/>
      <c r="BB706" s="58"/>
      <c r="BC706" s="58"/>
      <c r="BD706" s="58"/>
      <c r="BE706" s="58"/>
      <c r="BF706" s="58"/>
      <c r="BG706" s="58"/>
      <c r="BH706" s="58"/>
      <c r="BI706" s="58"/>
      <c r="BJ706" s="58"/>
      <c r="BK706" s="58"/>
      <c r="BR706" s="422"/>
      <c r="BS706" s="417"/>
      <c r="BT706" s="417"/>
      <c r="BU706" s="417"/>
      <c r="BV706" s="417"/>
      <c r="BW706" s="417"/>
      <c r="BX706" s="417"/>
      <c r="BY706" s="417"/>
      <c r="BZ706" s="417"/>
      <c r="CA706" s="417"/>
      <c r="CB706" s="417"/>
      <c r="CC706" s="417"/>
      <c r="CD706" s="417"/>
      <c r="CE706" s="417"/>
      <c r="CF706" s="417"/>
      <c r="CG706" s="417"/>
      <c r="CH706" s="417"/>
      <c r="CI706" s="417"/>
      <c r="CJ706" s="417"/>
      <c r="CK706" s="417"/>
      <c r="CL706" s="417"/>
      <c r="CM706" s="417"/>
      <c r="CN706" s="417"/>
      <c r="CO706" s="417"/>
      <c r="CP706" s="418"/>
      <c r="CQ706" s="419"/>
      <c r="CR706" s="419"/>
      <c r="CS706" s="419"/>
      <c r="CT706" s="419"/>
      <c r="CU706" s="419"/>
      <c r="CV706" s="419"/>
      <c r="CW706" s="419"/>
      <c r="CX706" s="419"/>
      <c r="CY706" s="420"/>
      <c r="CZ706" s="418"/>
      <c r="DA706" s="419"/>
      <c r="DB706" s="419"/>
      <c r="DC706" s="419"/>
      <c r="DD706" s="419"/>
      <c r="DE706" s="419"/>
      <c r="DF706" s="419"/>
      <c r="DG706" s="419"/>
      <c r="DH706" s="419"/>
      <c r="DI706" s="420"/>
      <c r="DJ706" s="417"/>
      <c r="DK706" s="417"/>
      <c r="DL706" s="417"/>
      <c r="DM706" s="417"/>
      <c r="DN706" s="417"/>
      <c r="DO706" s="417"/>
      <c r="DP706" s="417"/>
      <c r="DQ706" s="417"/>
      <c r="DR706" s="417"/>
      <c r="DS706" s="417"/>
      <c r="DT706" s="417"/>
      <c r="DU706" s="417"/>
      <c r="DV706" s="417"/>
      <c r="DW706" s="417"/>
      <c r="DX706" s="417"/>
      <c r="DY706" s="421"/>
      <c r="DZ706" s="58"/>
      <c r="EA706" s="58"/>
      <c r="EE706" s="206"/>
      <c r="EF706" s="206"/>
      <c r="EG706" s="206"/>
      <c r="EH706" s="206"/>
      <c r="EI706" s="206"/>
      <c r="EJ706" s="206"/>
      <c r="EK706" s="206"/>
      <c r="EL706" s="206"/>
      <c r="EM706" s="206"/>
      <c r="EN706" s="206"/>
      <c r="EO706" s="206"/>
      <c r="EP706" s="206"/>
      <c r="EQ706" s="206"/>
      <c r="ER706" s="206"/>
      <c r="ES706" s="206"/>
      <c r="ET706" s="206"/>
      <c r="EU706" s="206"/>
      <c r="EV706" s="206"/>
      <c r="EW706" s="206"/>
      <c r="EX706" s="206"/>
      <c r="EY706" s="206"/>
      <c r="EZ706" s="206"/>
      <c r="FA706" s="206"/>
      <c r="FB706" s="206"/>
      <c r="FC706" s="206"/>
      <c r="FD706" s="206"/>
      <c r="FE706" s="206"/>
      <c r="FF706" s="206"/>
      <c r="FG706" s="206"/>
      <c r="FH706" s="206"/>
      <c r="FI706" s="206"/>
      <c r="FJ706" s="206"/>
      <c r="FK706" s="206"/>
      <c r="FL706" s="206"/>
      <c r="FM706" s="206"/>
      <c r="FN706" s="206"/>
      <c r="FO706" s="206"/>
      <c r="FP706" s="206"/>
      <c r="FQ706" s="206"/>
      <c r="FR706" s="206"/>
      <c r="FS706" s="206"/>
      <c r="FT706" s="206"/>
      <c r="FU706" s="206"/>
      <c r="FV706" s="206"/>
      <c r="FW706" s="206"/>
      <c r="FX706" s="206"/>
      <c r="FY706" s="206"/>
      <c r="FZ706" s="206"/>
      <c r="GA706" s="206"/>
      <c r="GB706" s="206"/>
      <c r="GC706" s="206"/>
      <c r="GD706" s="206"/>
      <c r="GE706" s="206"/>
      <c r="GF706" s="206"/>
      <c r="GG706" s="206"/>
      <c r="GH706" s="206"/>
      <c r="GI706" s="206"/>
      <c r="GJ706" s="206"/>
      <c r="GK706" s="206"/>
      <c r="GL706" s="206"/>
      <c r="GM706" s="206"/>
      <c r="GN706" s="241"/>
    </row>
    <row r="707" spans="2:196" ht="18.75" customHeight="1" x14ac:dyDescent="0.4">
      <c r="B707" s="58"/>
      <c r="C707" s="58"/>
      <c r="D707" s="58"/>
      <c r="E707" s="58"/>
      <c r="F707" s="58"/>
      <c r="G707" s="58"/>
      <c r="H707" s="58"/>
      <c r="I707" s="58"/>
      <c r="J707" s="58"/>
      <c r="K707" s="58"/>
      <c r="L707" s="58"/>
      <c r="M707" s="58"/>
      <c r="N707" s="58"/>
      <c r="O707" s="58"/>
      <c r="P707" s="58"/>
      <c r="Q707" s="58"/>
      <c r="R707" s="58"/>
      <c r="S707" s="58"/>
      <c r="T707" s="58"/>
      <c r="U707" s="273"/>
      <c r="V707" s="273"/>
      <c r="W707" s="273"/>
      <c r="X707" s="58"/>
      <c r="Y707" s="58"/>
      <c r="Z707" s="58"/>
      <c r="AA707" s="58"/>
      <c r="AB707" s="58"/>
      <c r="AC707" s="58"/>
      <c r="AD707" s="58"/>
      <c r="AE707" s="58"/>
      <c r="AF707" s="58"/>
      <c r="AG707" s="58"/>
      <c r="AH707" s="58"/>
      <c r="AI707" s="58"/>
      <c r="AJ707" s="58"/>
      <c r="AK707" s="58"/>
      <c r="AL707" s="58"/>
      <c r="AM707" s="58"/>
      <c r="AN707" s="58"/>
      <c r="AO707" s="58"/>
      <c r="AP707" s="58"/>
      <c r="AQ707" s="58"/>
      <c r="AR707" s="58"/>
      <c r="AS707" s="58"/>
      <c r="AT707" s="58"/>
      <c r="AU707" s="58"/>
      <c r="AV707" s="58"/>
      <c r="AW707" s="58"/>
      <c r="AX707" s="58"/>
      <c r="AY707" s="58"/>
      <c r="AZ707" s="58"/>
      <c r="BA707" s="58"/>
      <c r="BB707" s="58"/>
      <c r="BC707" s="58"/>
      <c r="BD707" s="58"/>
      <c r="BE707" s="58"/>
      <c r="BF707" s="58"/>
      <c r="BG707" s="58"/>
      <c r="BH707" s="58"/>
      <c r="BI707" s="58"/>
      <c r="BJ707" s="58"/>
      <c r="BK707" s="58"/>
      <c r="BR707" s="422"/>
      <c r="BS707" s="417"/>
      <c r="BT707" s="417"/>
      <c r="BU707" s="417"/>
      <c r="BV707" s="417"/>
      <c r="BW707" s="417"/>
      <c r="BX707" s="417"/>
      <c r="BY707" s="417"/>
      <c r="BZ707" s="417"/>
      <c r="CA707" s="417"/>
      <c r="CB707" s="417"/>
      <c r="CC707" s="417"/>
      <c r="CD707" s="417"/>
      <c r="CE707" s="417"/>
      <c r="CF707" s="417"/>
      <c r="CG707" s="417"/>
      <c r="CH707" s="417"/>
      <c r="CI707" s="417"/>
      <c r="CJ707" s="417"/>
      <c r="CK707" s="417"/>
      <c r="CL707" s="417"/>
      <c r="CM707" s="417"/>
      <c r="CN707" s="417"/>
      <c r="CO707" s="417"/>
      <c r="CP707" s="418"/>
      <c r="CQ707" s="419"/>
      <c r="CR707" s="419"/>
      <c r="CS707" s="419"/>
      <c r="CT707" s="419"/>
      <c r="CU707" s="419"/>
      <c r="CV707" s="419"/>
      <c r="CW707" s="419"/>
      <c r="CX707" s="419"/>
      <c r="CY707" s="420"/>
      <c r="CZ707" s="418"/>
      <c r="DA707" s="419"/>
      <c r="DB707" s="419"/>
      <c r="DC707" s="419"/>
      <c r="DD707" s="419"/>
      <c r="DE707" s="419"/>
      <c r="DF707" s="419"/>
      <c r="DG707" s="419"/>
      <c r="DH707" s="419"/>
      <c r="DI707" s="420"/>
      <c r="DJ707" s="417"/>
      <c r="DK707" s="417"/>
      <c r="DL707" s="417"/>
      <c r="DM707" s="417"/>
      <c r="DN707" s="417"/>
      <c r="DO707" s="417"/>
      <c r="DP707" s="417"/>
      <c r="DQ707" s="417"/>
      <c r="DR707" s="417"/>
      <c r="DS707" s="417"/>
      <c r="DT707" s="417"/>
      <c r="DU707" s="417"/>
      <c r="DV707" s="417"/>
      <c r="DW707" s="417"/>
      <c r="DX707" s="417"/>
      <c r="DY707" s="421"/>
      <c r="DZ707" s="58"/>
      <c r="EA707" s="58"/>
      <c r="EE707" s="206"/>
      <c r="EF707" s="206"/>
      <c r="EG707" s="206"/>
      <c r="EH707" s="206"/>
      <c r="EI707" s="206"/>
      <c r="EJ707" s="206"/>
      <c r="EK707" s="206"/>
      <c r="EL707" s="206"/>
      <c r="EM707" s="206"/>
      <c r="EN707" s="206"/>
      <c r="EO707" s="206"/>
      <c r="EP707" s="206"/>
      <c r="EQ707" s="206"/>
      <c r="ER707" s="206"/>
      <c r="ES707" s="206"/>
      <c r="ET707" s="206"/>
      <c r="EU707" s="206"/>
      <c r="EV707" s="206"/>
      <c r="EW707" s="206"/>
      <c r="EX707" s="206"/>
      <c r="EY707" s="206"/>
      <c r="EZ707" s="206"/>
      <c r="FA707" s="206"/>
      <c r="FB707" s="206"/>
      <c r="FC707" s="206"/>
      <c r="FD707" s="206"/>
      <c r="FE707" s="206"/>
      <c r="FF707" s="206"/>
      <c r="FG707" s="206"/>
      <c r="FH707" s="206"/>
      <c r="FI707" s="206"/>
      <c r="FJ707" s="206"/>
      <c r="FK707" s="206"/>
      <c r="FL707" s="206"/>
      <c r="FM707" s="206"/>
      <c r="FN707" s="206"/>
      <c r="FO707" s="206"/>
      <c r="FP707" s="206"/>
      <c r="FQ707" s="206"/>
      <c r="FR707" s="206"/>
      <c r="FS707" s="206"/>
      <c r="FT707" s="206"/>
      <c r="FU707" s="206"/>
      <c r="FV707" s="206"/>
      <c r="FW707" s="206"/>
      <c r="FX707" s="206"/>
      <c r="FY707" s="206"/>
      <c r="FZ707" s="206"/>
      <c r="GA707" s="206"/>
      <c r="GB707" s="206"/>
      <c r="GC707" s="206"/>
      <c r="GD707" s="206"/>
      <c r="GE707" s="206"/>
      <c r="GF707" s="206"/>
      <c r="GG707" s="206"/>
      <c r="GH707" s="206"/>
      <c r="GI707" s="206"/>
      <c r="GJ707" s="206"/>
      <c r="GK707" s="206"/>
      <c r="GL707" s="206"/>
      <c r="GM707" s="206"/>
      <c r="GN707" s="241"/>
    </row>
    <row r="708" spans="2:196" ht="18.75" customHeight="1" x14ac:dyDescent="0.4">
      <c r="B708" s="58"/>
      <c r="C708" s="58"/>
      <c r="D708" s="58"/>
      <c r="E708" s="58"/>
      <c r="F708" s="58"/>
      <c r="G708" s="58"/>
      <c r="H708" s="58"/>
      <c r="I708" s="58"/>
      <c r="J708" s="58"/>
      <c r="K708" s="58"/>
      <c r="L708" s="58"/>
      <c r="M708" s="58"/>
      <c r="N708" s="58"/>
      <c r="O708" s="58"/>
      <c r="P708" s="58"/>
      <c r="Q708" s="58"/>
      <c r="R708" s="58"/>
      <c r="S708" s="58"/>
      <c r="T708" s="58"/>
      <c r="U708" s="273"/>
      <c r="V708" s="273"/>
      <c r="W708" s="273"/>
      <c r="X708" s="58"/>
      <c r="Y708" s="58"/>
      <c r="Z708" s="58"/>
      <c r="AA708" s="58"/>
      <c r="AB708" s="58"/>
      <c r="AC708" s="58"/>
      <c r="AD708" s="58"/>
      <c r="AE708" s="58"/>
      <c r="AF708" s="58"/>
      <c r="AG708" s="58"/>
      <c r="AH708" s="58"/>
      <c r="AI708" s="58"/>
      <c r="AJ708" s="58"/>
      <c r="AK708" s="58"/>
      <c r="AL708" s="58"/>
      <c r="AM708" s="58"/>
      <c r="AN708" s="58"/>
      <c r="AO708" s="58"/>
      <c r="AP708" s="58"/>
      <c r="AQ708" s="58"/>
      <c r="AR708" s="58"/>
      <c r="AS708" s="58"/>
      <c r="AT708" s="58"/>
      <c r="AU708" s="58"/>
      <c r="AV708" s="58"/>
      <c r="AW708" s="58"/>
      <c r="AX708" s="58"/>
      <c r="AY708" s="58"/>
      <c r="AZ708" s="58"/>
      <c r="BA708" s="58"/>
      <c r="BB708" s="58"/>
      <c r="BC708" s="58"/>
      <c r="BD708" s="58"/>
      <c r="BE708" s="58"/>
      <c r="BF708" s="58"/>
      <c r="BG708" s="58"/>
      <c r="BH708" s="58"/>
      <c r="BI708" s="58"/>
      <c r="BJ708" s="58"/>
      <c r="BK708" s="58"/>
      <c r="BR708" s="422"/>
      <c r="BS708" s="417"/>
      <c r="BT708" s="417"/>
      <c r="BU708" s="417"/>
      <c r="BV708" s="417"/>
      <c r="BW708" s="417"/>
      <c r="BX708" s="417"/>
      <c r="BY708" s="417"/>
      <c r="BZ708" s="417"/>
      <c r="CA708" s="417"/>
      <c r="CB708" s="417"/>
      <c r="CC708" s="417"/>
      <c r="CD708" s="417"/>
      <c r="CE708" s="417"/>
      <c r="CF708" s="417"/>
      <c r="CG708" s="417"/>
      <c r="CH708" s="417"/>
      <c r="CI708" s="417"/>
      <c r="CJ708" s="417"/>
      <c r="CK708" s="417"/>
      <c r="CL708" s="417"/>
      <c r="CM708" s="417"/>
      <c r="CN708" s="417"/>
      <c r="CO708" s="417"/>
      <c r="CP708" s="418"/>
      <c r="CQ708" s="419"/>
      <c r="CR708" s="419"/>
      <c r="CS708" s="419"/>
      <c r="CT708" s="419"/>
      <c r="CU708" s="419"/>
      <c r="CV708" s="419"/>
      <c r="CW708" s="419"/>
      <c r="CX708" s="419"/>
      <c r="CY708" s="420"/>
      <c r="CZ708" s="418"/>
      <c r="DA708" s="419"/>
      <c r="DB708" s="419"/>
      <c r="DC708" s="419"/>
      <c r="DD708" s="419"/>
      <c r="DE708" s="419"/>
      <c r="DF708" s="419"/>
      <c r="DG708" s="419"/>
      <c r="DH708" s="419"/>
      <c r="DI708" s="420"/>
      <c r="DJ708" s="417"/>
      <c r="DK708" s="417"/>
      <c r="DL708" s="417"/>
      <c r="DM708" s="417"/>
      <c r="DN708" s="417"/>
      <c r="DO708" s="417"/>
      <c r="DP708" s="417"/>
      <c r="DQ708" s="417"/>
      <c r="DR708" s="417"/>
      <c r="DS708" s="417"/>
      <c r="DT708" s="417"/>
      <c r="DU708" s="417"/>
      <c r="DV708" s="417"/>
      <c r="DW708" s="417"/>
      <c r="DX708" s="417"/>
      <c r="DY708" s="421"/>
      <c r="DZ708" s="58"/>
      <c r="EA708" s="58"/>
      <c r="EE708" s="206"/>
      <c r="EF708" s="206"/>
      <c r="EG708" s="206"/>
      <c r="EH708" s="206"/>
      <c r="EI708" s="206"/>
      <c r="EJ708" s="206"/>
      <c r="EK708" s="206"/>
      <c r="EL708" s="206"/>
      <c r="EM708" s="206"/>
      <c r="EN708" s="206"/>
      <c r="EO708" s="206"/>
      <c r="EP708" s="206"/>
      <c r="EQ708" s="206"/>
      <c r="ER708" s="206"/>
      <c r="ES708" s="206"/>
      <c r="ET708" s="206"/>
      <c r="EU708" s="206"/>
      <c r="EV708" s="206"/>
      <c r="EW708" s="206"/>
      <c r="EX708" s="206"/>
      <c r="EY708" s="206"/>
      <c r="EZ708" s="206"/>
      <c r="FA708" s="206"/>
      <c r="FB708" s="206"/>
      <c r="FC708" s="206"/>
      <c r="FD708" s="206"/>
      <c r="FE708" s="206"/>
      <c r="FF708" s="206"/>
      <c r="FG708" s="206"/>
      <c r="FH708" s="206"/>
      <c r="FI708" s="206"/>
      <c r="FJ708" s="206"/>
      <c r="FK708" s="206"/>
      <c r="FL708" s="206"/>
      <c r="FM708" s="206"/>
      <c r="FN708" s="206"/>
      <c r="FO708" s="206"/>
      <c r="FP708" s="206"/>
      <c r="FQ708" s="206"/>
      <c r="FR708" s="206"/>
      <c r="FS708" s="206"/>
      <c r="FT708" s="206"/>
      <c r="FU708" s="206"/>
      <c r="FV708" s="206"/>
      <c r="FW708" s="206"/>
      <c r="FX708" s="206"/>
      <c r="FY708" s="206"/>
      <c r="FZ708" s="206"/>
      <c r="GA708" s="206"/>
      <c r="GB708" s="206"/>
      <c r="GC708" s="206"/>
      <c r="GD708" s="206"/>
      <c r="GE708" s="206"/>
      <c r="GF708" s="206"/>
      <c r="GG708" s="206"/>
      <c r="GH708" s="206"/>
      <c r="GI708" s="206"/>
      <c r="GJ708" s="206"/>
      <c r="GK708" s="206"/>
      <c r="GL708" s="206"/>
      <c r="GM708" s="206"/>
      <c r="GN708" s="241"/>
    </row>
    <row r="709" spans="2:196" ht="18.75" customHeight="1" x14ac:dyDescent="0.4">
      <c r="B709" s="58"/>
      <c r="C709" s="58"/>
      <c r="D709" s="58"/>
      <c r="E709" s="58"/>
      <c r="F709" s="58"/>
      <c r="G709" s="58"/>
      <c r="H709" s="58"/>
      <c r="I709" s="58"/>
      <c r="J709" s="58"/>
      <c r="K709" s="58"/>
      <c r="L709" s="58"/>
      <c r="M709" s="58"/>
      <c r="N709" s="58"/>
      <c r="O709" s="58"/>
      <c r="P709" s="58"/>
      <c r="Q709" s="58"/>
      <c r="R709" s="58"/>
      <c r="S709" s="58"/>
      <c r="T709" s="58"/>
      <c r="U709" s="273"/>
      <c r="V709" s="273"/>
      <c r="W709" s="273"/>
      <c r="X709" s="58"/>
      <c r="Y709" s="58"/>
      <c r="Z709" s="58"/>
      <c r="AA709" s="58"/>
      <c r="AB709" s="58"/>
      <c r="AC709" s="58"/>
      <c r="AD709" s="58"/>
      <c r="AE709" s="58"/>
      <c r="AF709" s="58"/>
      <c r="AG709" s="58"/>
      <c r="AH709" s="58"/>
      <c r="AI709" s="58"/>
      <c r="AJ709" s="58"/>
      <c r="AK709" s="58"/>
      <c r="AL709" s="58"/>
      <c r="AM709" s="58"/>
      <c r="AN709" s="58"/>
      <c r="AO709" s="58"/>
      <c r="AP709" s="58"/>
      <c r="AQ709" s="58"/>
      <c r="AR709" s="58"/>
      <c r="AS709" s="58"/>
      <c r="AT709" s="58"/>
      <c r="AU709" s="58"/>
      <c r="AV709" s="58"/>
      <c r="AW709" s="58"/>
      <c r="AX709" s="58"/>
      <c r="AY709" s="58"/>
      <c r="AZ709" s="58"/>
      <c r="BA709" s="58"/>
      <c r="BB709" s="58"/>
      <c r="BC709" s="58"/>
      <c r="BD709" s="58"/>
      <c r="BE709" s="58"/>
      <c r="BF709" s="58"/>
      <c r="BG709" s="58"/>
      <c r="BH709" s="58"/>
      <c r="BI709" s="58"/>
      <c r="BJ709" s="58"/>
      <c r="BK709" s="58"/>
      <c r="BR709" s="422"/>
      <c r="BS709" s="417"/>
      <c r="BT709" s="417"/>
      <c r="BU709" s="417"/>
      <c r="BV709" s="417"/>
      <c r="BW709" s="417"/>
      <c r="BX709" s="417"/>
      <c r="BY709" s="417"/>
      <c r="BZ709" s="417"/>
      <c r="CA709" s="417"/>
      <c r="CB709" s="417"/>
      <c r="CC709" s="417"/>
      <c r="CD709" s="417"/>
      <c r="CE709" s="417"/>
      <c r="CF709" s="417"/>
      <c r="CG709" s="417"/>
      <c r="CH709" s="417"/>
      <c r="CI709" s="417"/>
      <c r="CJ709" s="417"/>
      <c r="CK709" s="417"/>
      <c r="CL709" s="417"/>
      <c r="CM709" s="417"/>
      <c r="CN709" s="417"/>
      <c r="CO709" s="417"/>
      <c r="CP709" s="418"/>
      <c r="CQ709" s="419"/>
      <c r="CR709" s="419"/>
      <c r="CS709" s="419"/>
      <c r="CT709" s="419"/>
      <c r="CU709" s="419"/>
      <c r="CV709" s="419"/>
      <c r="CW709" s="419"/>
      <c r="CX709" s="419"/>
      <c r="CY709" s="420"/>
      <c r="CZ709" s="418"/>
      <c r="DA709" s="419"/>
      <c r="DB709" s="419"/>
      <c r="DC709" s="419"/>
      <c r="DD709" s="419"/>
      <c r="DE709" s="419"/>
      <c r="DF709" s="419"/>
      <c r="DG709" s="419"/>
      <c r="DH709" s="419"/>
      <c r="DI709" s="420"/>
      <c r="DJ709" s="417"/>
      <c r="DK709" s="417"/>
      <c r="DL709" s="417"/>
      <c r="DM709" s="417"/>
      <c r="DN709" s="417"/>
      <c r="DO709" s="417"/>
      <c r="DP709" s="417"/>
      <c r="DQ709" s="417"/>
      <c r="DR709" s="417"/>
      <c r="DS709" s="417"/>
      <c r="DT709" s="417"/>
      <c r="DU709" s="417"/>
      <c r="DV709" s="417"/>
      <c r="DW709" s="417"/>
      <c r="DX709" s="417"/>
      <c r="DY709" s="421"/>
      <c r="DZ709" s="58"/>
      <c r="EA709" s="58"/>
      <c r="EE709" s="206"/>
      <c r="EF709" s="206"/>
      <c r="EG709" s="206"/>
      <c r="EH709" s="206"/>
      <c r="EI709" s="206"/>
      <c r="EJ709" s="206"/>
      <c r="EK709" s="206"/>
      <c r="EL709" s="206"/>
      <c r="EM709" s="206"/>
      <c r="EN709" s="206"/>
      <c r="EO709" s="206"/>
      <c r="EP709" s="206"/>
      <c r="EQ709" s="206"/>
      <c r="ER709" s="206"/>
      <c r="ES709" s="206"/>
      <c r="ET709" s="206"/>
      <c r="EU709" s="206"/>
      <c r="EV709" s="206"/>
      <c r="EW709" s="206"/>
      <c r="EX709" s="206"/>
      <c r="EY709" s="206"/>
      <c r="EZ709" s="206"/>
      <c r="FA709" s="206"/>
      <c r="FB709" s="206"/>
      <c r="FC709" s="206"/>
      <c r="FD709" s="206"/>
      <c r="FE709" s="206"/>
      <c r="FF709" s="206"/>
      <c r="FG709" s="206"/>
      <c r="FH709" s="206"/>
      <c r="FI709" s="206"/>
      <c r="FJ709" s="206"/>
      <c r="FK709" s="206"/>
      <c r="FL709" s="206"/>
      <c r="FM709" s="206"/>
      <c r="FN709" s="206"/>
      <c r="FO709" s="206"/>
      <c r="FP709" s="206"/>
      <c r="FQ709" s="206"/>
      <c r="FR709" s="206"/>
      <c r="FS709" s="206"/>
      <c r="FT709" s="206"/>
      <c r="FU709" s="206"/>
      <c r="FV709" s="206"/>
      <c r="FW709" s="206"/>
      <c r="FX709" s="206"/>
      <c r="FY709" s="206"/>
      <c r="FZ709" s="206"/>
      <c r="GA709" s="206"/>
      <c r="GB709" s="206"/>
      <c r="GC709" s="206"/>
      <c r="GD709" s="206"/>
      <c r="GE709" s="206"/>
      <c r="GF709" s="206"/>
      <c r="GG709" s="206"/>
      <c r="GH709" s="206"/>
      <c r="GI709" s="206"/>
      <c r="GJ709" s="206"/>
      <c r="GK709" s="206"/>
      <c r="GL709" s="206"/>
      <c r="GM709" s="206"/>
      <c r="GN709" s="241"/>
    </row>
    <row r="710" spans="2:196" ht="18.75" customHeight="1" x14ac:dyDescent="0.4">
      <c r="B710" s="58"/>
      <c r="C710" s="58"/>
      <c r="D710" s="58"/>
      <c r="E710" s="58"/>
      <c r="F710" s="58"/>
      <c r="G710" s="58"/>
      <c r="H710" s="58"/>
      <c r="I710" s="58"/>
      <c r="J710" s="58"/>
      <c r="K710" s="58"/>
      <c r="L710" s="58"/>
      <c r="M710" s="58"/>
      <c r="N710" s="58"/>
      <c r="O710" s="58"/>
      <c r="P710" s="58"/>
      <c r="Q710" s="58"/>
      <c r="R710" s="58"/>
      <c r="S710" s="58"/>
      <c r="T710" s="58"/>
      <c r="U710" s="273"/>
      <c r="V710" s="273"/>
      <c r="W710" s="273"/>
      <c r="X710" s="58"/>
      <c r="Y710" s="58"/>
      <c r="Z710" s="58"/>
      <c r="AA710" s="58"/>
      <c r="AB710" s="58"/>
      <c r="AC710" s="58"/>
      <c r="AD710" s="58"/>
      <c r="AE710" s="58"/>
      <c r="AF710" s="58"/>
      <c r="AG710" s="58"/>
      <c r="AH710" s="58"/>
      <c r="AI710" s="58"/>
      <c r="AJ710" s="58"/>
      <c r="AK710" s="58"/>
      <c r="AL710" s="58"/>
      <c r="AM710" s="58"/>
      <c r="AN710" s="58"/>
      <c r="AO710" s="58"/>
      <c r="AP710" s="58"/>
      <c r="AQ710" s="58"/>
      <c r="AR710" s="58"/>
      <c r="AS710" s="58"/>
      <c r="AT710" s="58"/>
      <c r="AU710" s="58"/>
      <c r="AV710" s="58"/>
      <c r="AW710" s="58"/>
      <c r="AX710" s="58"/>
      <c r="AY710" s="58"/>
      <c r="AZ710" s="58"/>
      <c r="BA710" s="58"/>
      <c r="BB710" s="58"/>
      <c r="BC710" s="58"/>
      <c r="BD710" s="58"/>
      <c r="BE710" s="58"/>
      <c r="BF710" s="58"/>
      <c r="BG710" s="58"/>
      <c r="BH710" s="58"/>
      <c r="BI710" s="58"/>
      <c r="BJ710" s="58"/>
      <c r="BK710" s="58"/>
      <c r="BR710" s="422"/>
      <c r="BS710" s="417"/>
      <c r="BT710" s="417"/>
      <c r="BU710" s="417"/>
      <c r="BV710" s="417"/>
      <c r="BW710" s="417"/>
      <c r="BX710" s="417"/>
      <c r="BY710" s="417"/>
      <c r="BZ710" s="417"/>
      <c r="CA710" s="417"/>
      <c r="CB710" s="417"/>
      <c r="CC710" s="417"/>
      <c r="CD710" s="417"/>
      <c r="CE710" s="417"/>
      <c r="CF710" s="417"/>
      <c r="CG710" s="417"/>
      <c r="CH710" s="417"/>
      <c r="CI710" s="417"/>
      <c r="CJ710" s="417"/>
      <c r="CK710" s="417"/>
      <c r="CL710" s="417"/>
      <c r="CM710" s="417"/>
      <c r="CN710" s="417"/>
      <c r="CO710" s="417"/>
      <c r="CP710" s="418"/>
      <c r="CQ710" s="419"/>
      <c r="CR710" s="419"/>
      <c r="CS710" s="419"/>
      <c r="CT710" s="419"/>
      <c r="CU710" s="419"/>
      <c r="CV710" s="419"/>
      <c r="CW710" s="419"/>
      <c r="CX710" s="419"/>
      <c r="CY710" s="420"/>
      <c r="CZ710" s="418"/>
      <c r="DA710" s="419"/>
      <c r="DB710" s="419"/>
      <c r="DC710" s="419"/>
      <c r="DD710" s="419"/>
      <c r="DE710" s="419"/>
      <c r="DF710" s="419"/>
      <c r="DG710" s="419"/>
      <c r="DH710" s="419"/>
      <c r="DI710" s="420"/>
      <c r="DJ710" s="417"/>
      <c r="DK710" s="417"/>
      <c r="DL710" s="417"/>
      <c r="DM710" s="417"/>
      <c r="DN710" s="417"/>
      <c r="DO710" s="417"/>
      <c r="DP710" s="417"/>
      <c r="DQ710" s="417"/>
      <c r="DR710" s="417"/>
      <c r="DS710" s="417"/>
      <c r="DT710" s="417"/>
      <c r="DU710" s="417"/>
      <c r="DV710" s="417"/>
      <c r="DW710" s="417"/>
      <c r="DX710" s="417"/>
      <c r="DY710" s="421"/>
      <c r="DZ710" s="58"/>
      <c r="EA710" s="58"/>
      <c r="EE710" s="206"/>
      <c r="EF710" s="206"/>
      <c r="EG710" s="206"/>
      <c r="EH710" s="206"/>
      <c r="EI710" s="206"/>
      <c r="EJ710" s="206"/>
      <c r="EK710" s="206"/>
      <c r="EL710" s="206"/>
      <c r="EM710" s="206"/>
      <c r="EN710" s="206"/>
      <c r="EO710" s="206"/>
      <c r="EP710" s="206"/>
      <c r="EQ710" s="206"/>
      <c r="ER710" s="206"/>
      <c r="ES710" s="206"/>
      <c r="ET710" s="206"/>
      <c r="EU710" s="206"/>
      <c r="EV710" s="206"/>
      <c r="EW710" s="206"/>
      <c r="EX710" s="206"/>
      <c r="EY710" s="206"/>
      <c r="EZ710" s="206"/>
      <c r="FA710" s="206"/>
      <c r="FB710" s="206"/>
      <c r="FC710" s="206"/>
      <c r="FD710" s="206"/>
      <c r="FE710" s="206"/>
      <c r="FF710" s="206"/>
      <c r="FG710" s="206"/>
      <c r="FH710" s="206"/>
      <c r="FI710" s="206"/>
      <c r="FJ710" s="206"/>
      <c r="FK710" s="206"/>
      <c r="FL710" s="206"/>
      <c r="FM710" s="206"/>
      <c r="FN710" s="206"/>
      <c r="FO710" s="206"/>
      <c r="FP710" s="206"/>
      <c r="FQ710" s="206"/>
      <c r="FR710" s="206"/>
      <c r="FS710" s="206"/>
      <c r="FT710" s="206"/>
      <c r="FU710" s="206"/>
      <c r="FV710" s="206"/>
      <c r="FW710" s="206"/>
      <c r="FX710" s="206"/>
      <c r="FY710" s="206"/>
      <c r="FZ710" s="206"/>
      <c r="GA710" s="206"/>
      <c r="GB710" s="206"/>
      <c r="GC710" s="206"/>
      <c r="GD710" s="206"/>
      <c r="GE710" s="206"/>
      <c r="GF710" s="206"/>
      <c r="GG710" s="206"/>
      <c r="GH710" s="206"/>
      <c r="GI710" s="206"/>
      <c r="GJ710" s="206"/>
      <c r="GK710" s="206"/>
      <c r="GL710" s="206"/>
      <c r="GM710" s="206"/>
      <c r="GN710" s="241"/>
    </row>
    <row r="711" spans="2:196" ht="18.75" customHeight="1" x14ac:dyDescent="0.4">
      <c r="B711" s="58"/>
      <c r="C711" s="58"/>
      <c r="D711" s="58"/>
      <c r="E711" s="58"/>
      <c r="F711" s="58"/>
      <c r="G711" s="58"/>
      <c r="H711" s="58"/>
      <c r="I711" s="58"/>
      <c r="J711" s="58"/>
      <c r="K711" s="58"/>
      <c r="L711" s="58"/>
      <c r="M711" s="58"/>
      <c r="N711" s="58"/>
      <c r="O711" s="58"/>
      <c r="P711" s="58"/>
      <c r="Q711" s="58"/>
      <c r="R711" s="58"/>
      <c r="S711" s="58"/>
      <c r="T711" s="58"/>
      <c r="U711" s="273"/>
      <c r="V711" s="273"/>
      <c r="W711" s="273"/>
      <c r="X711" s="58"/>
      <c r="Y711" s="58"/>
      <c r="Z711" s="58"/>
      <c r="AA711" s="58"/>
      <c r="AB711" s="58"/>
      <c r="AC711" s="58"/>
      <c r="AD711" s="58"/>
      <c r="AE711" s="58"/>
      <c r="AF711" s="58"/>
      <c r="AG711" s="58"/>
      <c r="AH711" s="58"/>
      <c r="AI711" s="58"/>
      <c r="AJ711" s="58"/>
      <c r="AK711" s="58"/>
      <c r="AL711" s="58"/>
      <c r="AM711" s="58"/>
      <c r="AN711" s="58"/>
      <c r="AO711" s="58"/>
      <c r="AP711" s="58"/>
      <c r="AQ711" s="58"/>
      <c r="AR711" s="58"/>
      <c r="AS711" s="58"/>
      <c r="AT711" s="58"/>
      <c r="AU711" s="58"/>
      <c r="AV711" s="58"/>
      <c r="AW711" s="58"/>
      <c r="AX711" s="58"/>
      <c r="AY711" s="58"/>
      <c r="AZ711" s="58"/>
      <c r="BA711" s="58"/>
      <c r="BB711" s="58"/>
      <c r="BC711" s="58"/>
      <c r="BD711" s="58"/>
      <c r="BE711" s="58"/>
      <c r="BF711" s="58"/>
      <c r="BG711" s="58"/>
      <c r="BH711" s="58"/>
      <c r="BI711" s="58"/>
      <c r="BJ711" s="58"/>
      <c r="BK711" s="58"/>
      <c r="BR711" s="422"/>
      <c r="BS711" s="417"/>
      <c r="BT711" s="417"/>
      <c r="BU711" s="417"/>
      <c r="BV711" s="417"/>
      <c r="BW711" s="417"/>
      <c r="BX711" s="417"/>
      <c r="BY711" s="417"/>
      <c r="BZ711" s="417"/>
      <c r="CA711" s="417"/>
      <c r="CB711" s="417"/>
      <c r="CC711" s="417"/>
      <c r="CD711" s="417"/>
      <c r="CE711" s="417"/>
      <c r="CF711" s="417"/>
      <c r="CG711" s="417"/>
      <c r="CH711" s="417"/>
      <c r="CI711" s="417"/>
      <c r="CJ711" s="417"/>
      <c r="CK711" s="417"/>
      <c r="CL711" s="417"/>
      <c r="CM711" s="417"/>
      <c r="CN711" s="417"/>
      <c r="CO711" s="417"/>
      <c r="CP711" s="418"/>
      <c r="CQ711" s="419"/>
      <c r="CR711" s="419"/>
      <c r="CS711" s="419"/>
      <c r="CT711" s="419"/>
      <c r="CU711" s="419"/>
      <c r="CV711" s="419"/>
      <c r="CW711" s="419"/>
      <c r="CX711" s="419"/>
      <c r="CY711" s="420"/>
      <c r="CZ711" s="418"/>
      <c r="DA711" s="419"/>
      <c r="DB711" s="419"/>
      <c r="DC711" s="419"/>
      <c r="DD711" s="419"/>
      <c r="DE711" s="419"/>
      <c r="DF711" s="419"/>
      <c r="DG711" s="419"/>
      <c r="DH711" s="419"/>
      <c r="DI711" s="420"/>
      <c r="DJ711" s="417"/>
      <c r="DK711" s="417"/>
      <c r="DL711" s="417"/>
      <c r="DM711" s="417"/>
      <c r="DN711" s="417"/>
      <c r="DO711" s="417"/>
      <c r="DP711" s="417"/>
      <c r="DQ711" s="417"/>
      <c r="DR711" s="417"/>
      <c r="DS711" s="417"/>
      <c r="DT711" s="417"/>
      <c r="DU711" s="417"/>
      <c r="DV711" s="417"/>
      <c r="DW711" s="417"/>
      <c r="DX711" s="417"/>
      <c r="DY711" s="421"/>
      <c r="DZ711" s="58"/>
      <c r="EA711" s="58"/>
      <c r="EE711" s="206"/>
      <c r="EF711" s="206"/>
      <c r="EG711" s="206"/>
      <c r="EH711" s="206"/>
      <c r="EI711" s="206"/>
      <c r="EJ711" s="206"/>
      <c r="EK711" s="206"/>
      <c r="EL711" s="206"/>
      <c r="EM711" s="206"/>
      <c r="EN711" s="206"/>
      <c r="EO711" s="206"/>
      <c r="EP711" s="206"/>
      <c r="EQ711" s="206"/>
      <c r="ER711" s="206"/>
      <c r="ES711" s="206"/>
      <c r="ET711" s="206"/>
      <c r="EU711" s="206"/>
      <c r="EV711" s="206"/>
      <c r="EW711" s="206"/>
      <c r="EX711" s="206"/>
      <c r="EY711" s="206"/>
      <c r="EZ711" s="206"/>
      <c r="FA711" s="206"/>
      <c r="FB711" s="206"/>
      <c r="FC711" s="206"/>
      <c r="FD711" s="206"/>
      <c r="FE711" s="206"/>
      <c r="FF711" s="206"/>
      <c r="FG711" s="206"/>
      <c r="FH711" s="206"/>
      <c r="FI711" s="206"/>
      <c r="FJ711" s="206"/>
      <c r="FK711" s="206"/>
      <c r="FL711" s="206"/>
      <c r="FM711" s="206"/>
      <c r="FN711" s="206"/>
      <c r="FO711" s="206"/>
      <c r="FP711" s="206"/>
      <c r="FQ711" s="206"/>
      <c r="FR711" s="206"/>
      <c r="FS711" s="206"/>
      <c r="FT711" s="206"/>
      <c r="FU711" s="206"/>
      <c r="FV711" s="206"/>
      <c r="FW711" s="206"/>
      <c r="FX711" s="206"/>
      <c r="FY711" s="206"/>
      <c r="FZ711" s="206"/>
      <c r="GA711" s="206"/>
      <c r="GB711" s="206"/>
      <c r="GC711" s="206"/>
      <c r="GD711" s="206"/>
      <c r="GE711" s="206"/>
      <c r="GF711" s="206"/>
      <c r="GG711" s="206"/>
      <c r="GH711" s="206"/>
      <c r="GI711" s="206"/>
      <c r="GJ711" s="206"/>
      <c r="GK711" s="206"/>
      <c r="GL711" s="206"/>
      <c r="GM711" s="206"/>
      <c r="GN711" s="241"/>
    </row>
    <row r="712" spans="2:196" ht="18.75" customHeight="1" x14ac:dyDescent="0.4">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c r="AA712" s="58"/>
      <c r="AB712" s="58"/>
      <c r="AC712" s="58"/>
      <c r="AD712" s="58"/>
      <c r="AE712" s="58"/>
      <c r="AF712" s="58"/>
      <c r="AG712" s="58"/>
      <c r="AH712" s="58"/>
      <c r="AI712" s="58"/>
      <c r="AJ712" s="58"/>
      <c r="AK712" s="58"/>
      <c r="AL712" s="58"/>
      <c r="AM712" s="58"/>
      <c r="AN712" s="58"/>
      <c r="AO712" s="58"/>
      <c r="AP712" s="58"/>
      <c r="AQ712" s="58"/>
      <c r="AR712" s="58"/>
      <c r="AS712" s="58"/>
      <c r="AT712" s="58"/>
      <c r="AU712" s="58"/>
      <c r="AV712" s="58"/>
      <c r="AW712" s="58"/>
      <c r="AX712" s="58"/>
      <c r="AY712" s="58"/>
      <c r="AZ712" s="58"/>
      <c r="BA712" s="58"/>
      <c r="BB712" s="58"/>
      <c r="BC712" s="58"/>
      <c r="BD712" s="58"/>
      <c r="BE712" s="58"/>
      <c r="BF712" s="58"/>
      <c r="BG712" s="58"/>
      <c r="BH712" s="273"/>
      <c r="BI712" s="273"/>
      <c r="BJ712" s="273"/>
      <c r="BK712" s="273"/>
      <c r="BR712" s="422"/>
      <c r="BS712" s="417"/>
      <c r="BT712" s="417"/>
      <c r="BU712" s="417"/>
      <c r="BV712" s="417"/>
      <c r="BW712" s="417"/>
      <c r="BX712" s="417"/>
      <c r="BY712" s="417"/>
      <c r="BZ712" s="417"/>
      <c r="CA712" s="417"/>
      <c r="CB712" s="417"/>
      <c r="CC712" s="417"/>
      <c r="CD712" s="417"/>
      <c r="CE712" s="417"/>
      <c r="CF712" s="417"/>
      <c r="CG712" s="417"/>
      <c r="CH712" s="417"/>
      <c r="CI712" s="417"/>
      <c r="CJ712" s="417"/>
      <c r="CK712" s="417"/>
      <c r="CL712" s="417"/>
      <c r="CM712" s="417"/>
      <c r="CN712" s="417"/>
      <c r="CO712" s="417"/>
      <c r="CP712" s="418"/>
      <c r="CQ712" s="419"/>
      <c r="CR712" s="419"/>
      <c r="CS712" s="419"/>
      <c r="CT712" s="419"/>
      <c r="CU712" s="419"/>
      <c r="CV712" s="419"/>
      <c r="CW712" s="419"/>
      <c r="CX712" s="419"/>
      <c r="CY712" s="420"/>
      <c r="CZ712" s="418"/>
      <c r="DA712" s="419"/>
      <c r="DB712" s="419"/>
      <c r="DC712" s="419"/>
      <c r="DD712" s="419"/>
      <c r="DE712" s="419"/>
      <c r="DF712" s="419"/>
      <c r="DG712" s="419"/>
      <c r="DH712" s="419"/>
      <c r="DI712" s="420"/>
      <c r="DJ712" s="417"/>
      <c r="DK712" s="417"/>
      <c r="DL712" s="417"/>
      <c r="DM712" s="417"/>
      <c r="DN712" s="417"/>
      <c r="DO712" s="417"/>
      <c r="DP712" s="417"/>
      <c r="DQ712" s="417"/>
      <c r="DR712" s="417"/>
      <c r="DS712" s="417"/>
      <c r="DT712" s="417"/>
      <c r="DU712" s="417"/>
      <c r="DV712" s="417"/>
      <c r="DW712" s="417"/>
      <c r="DX712" s="417"/>
      <c r="DY712" s="421"/>
      <c r="DZ712" s="58"/>
      <c r="EA712" s="58"/>
      <c r="EE712" s="206"/>
      <c r="EF712" s="206"/>
      <c r="EG712" s="206"/>
      <c r="EH712" s="206"/>
      <c r="EI712" s="206"/>
      <c r="EJ712" s="206"/>
      <c r="EK712" s="206"/>
      <c r="EL712" s="206"/>
      <c r="EM712" s="206"/>
      <c r="EN712" s="206"/>
      <c r="EO712" s="206"/>
      <c r="EP712" s="206"/>
      <c r="EQ712" s="206"/>
      <c r="ER712" s="206"/>
      <c r="ES712" s="206"/>
      <c r="ET712" s="206"/>
      <c r="EU712" s="206"/>
      <c r="EV712" s="206"/>
      <c r="EW712" s="206"/>
      <c r="EX712" s="206"/>
      <c r="EY712" s="206"/>
      <c r="EZ712" s="206"/>
      <c r="FA712" s="206"/>
      <c r="FB712" s="206"/>
      <c r="FC712" s="206"/>
      <c r="FD712" s="206"/>
      <c r="FE712" s="206"/>
      <c r="FF712" s="206"/>
      <c r="FG712" s="206"/>
      <c r="FH712" s="206"/>
      <c r="FI712" s="206"/>
      <c r="FJ712" s="206"/>
      <c r="FK712" s="206"/>
      <c r="FL712" s="206"/>
      <c r="FM712" s="206"/>
      <c r="FN712" s="206"/>
      <c r="FO712" s="206"/>
      <c r="FP712" s="206"/>
      <c r="FQ712" s="206"/>
      <c r="FR712" s="206"/>
      <c r="FS712" s="206"/>
      <c r="FT712" s="206"/>
      <c r="FU712" s="206"/>
      <c r="FV712" s="206"/>
      <c r="FW712" s="206"/>
      <c r="FX712" s="206"/>
      <c r="FY712" s="206"/>
      <c r="FZ712" s="206"/>
      <c r="GA712" s="206"/>
      <c r="GB712" s="206"/>
      <c r="GC712" s="206"/>
      <c r="GD712" s="206"/>
      <c r="GE712" s="206"/>
      <c r="GF712" s="206"/>
      <c r="GG712" s="206"/>
      <c r="GH712" s="206"/>
      <c r="GI712" s="206"/>
      <c r="GJ712" s="206"/>
      <c r="GK712" s="206"/>
      <c r="GL712" s="206"/>
      <c r="GM712" s="206"/>
      <c r="GN712" s="241"/>
    </row>
    <row r="713" spans="2:196" ht="18.75" customHeight="1" x14ac:dyDescent="0.4">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c r="AA713" s="58"/>
      <c r="AB713" s="58"/>
      <c r="AC713" s="58"/>
      <c r="AD713" s="58"/>
      <c r="AE713" s="58"/>
      <c r="AF713" s="58"/>
      <c r="AG713" s="58"/>
      <c r="AH713" s="58"/>
      <c r="AI713" s="58"/>
      <c r="AJ713" s="58"/>
      <c r="AK713" s="58"/>
      <c r="AL713" s="58"/>
      <c r="AM713" s="58"/>
      <c r="AN713" s="58"/>
      <c r="AO713" s="58"/>
      <c r="AP713" s="58"/>
      <c r="AQ713" s="58"/>
      <c r="AR713" s="58"/>
      <c r="AS713" s="58"/>
      <c r="AT713" s="58"/>
      <c r="AU713" s="58"/>
      <c r="AV713" s="58"/>
      <c r="AW713" s="58"/>
      <c r="AX713" s="58"/>
      <c r="AY713" s="58"/>
      <c r="AZ713" s="58"/>
      <c r="BA713" s="58"/>
      <c r="BB713" s="58"/>
      <c r="BC713" s="58"/>
      <c r="BD713" s="58"/>
      <c r="BE713" s="58"/>
      <c r="BF713" s="58"/>
      <c r="BG713" s="58"/>
      <c r="BH713" s="58"/>
      <c r="BI713" s="58"/>
      <c r="BJ713" s="58"/>
      <c r="BK713" s="58"/>
      <c r="BR713" s="422"/>
      <c r="BS713" s="417"/>
      <c r="BT713" s="417"/>
      <c r="BU713" s="417"/>
      <c r="BV713" s="417"/>
      <c r="BW713" s="417"/>
      <c r="BX713" s="417"/>
      <c r="BY713" s="417"/>
      <c r="BZ713" s="417"/>
      <c r="CA713" s="417"/>
      <c r="CB713" s="417"/>
      <c r="CC713" s="417"/>
      <c r="CD713" s="417"/>
      <c r="CE713" s="417"/>
      <c r="CF713" s="417"/>
      <c r="CG713" s="417"/>
      <c r="CH713" s="417"/>
      <c r="CI713" s="417"/>
      <c r="CJ713" s="417"/>
      <c r="CK713" s="417"/>
      <c r="CL713" s="417"/>
      <c r="CM713" s="417"/>
      <c r="CN713" s="417"/>
      <c r="CO713" s="417"/>
      <c r="CP713" s="418"/>
      <c r="CQ713" s="419"/>
      <c r="CR713" s="419"/>
      <c r="CS713" s="419"/>
      <c r="CT713" s="419"/>
      <c r="CU713" s="419"/>
      <c r="CV713" s="419"/>
      <c r="CW713" s="419"/>
      <c r="CX713" s="419"/>
      <c r="CY713" s="420"/>
      <c r="CZ713" s="418"/>
      <c r="DA713" s="419"/>
      <c r="DB713" s="419"/>
      <c r="DC713" s="419"/>
      <c r="DD713" s="419"/>
      <c r="DE713" s="419"/>
      <c r="DF713" s="419"/>
      <c r="DG713" s="419"/>
      <c r="DH713" s="419"/>
      <c r="DI713" s="420"/>
      <c r="DJ713" s="417"/>
      <c r="DK713" s="417"/>
      <c r="DL713" s="417"/>
      <c r="DM713" s="417"/>
      <c r="DN713" s="417"/>
      <c r="DO713" s="417"/>
      <c r="DP713" s="417"/>
      <c r="DQ713" s="417"/>
      <c r="DR713" s="417"/>
      <c r="DS713" s="417"/>
      <c r="DT713" s="417"/>
      <c r="DU713" s="417"/>
      <c r="DV713" s="417"/>
      <c r="DW713" s="417"/>
      <c r="DX713" s="417"/>
      <c r="DY713" s="421"/>
      <c r="DZ713" s="58"/>
      <c r="EA713" s="58"/>
      <c r="EE713" s="206"/>
      <c r="EF713" s="206"/>
      <c r="EG713" s="206"/>
      <c r="EH713" s="206"/>
      <c r="EI713" s="206"/>
      <c r="EJ713" s="206"/>
      <c r="EK713" s="206"/>
      <c r="EL713" s="206"/>
      <c r="EM713" s="206"/>
      <c r="EN713" s="206"/>
      <c r="EO713" s="206"/>
      <c r="EP713" s="206"/>
      <c r="EQ713" s="206"/>
      <c r="ER713" s="206"/>
      <c r="ES713" s="206"/>
      <c r="ET713" s="206"/>
      <c r="EU713" s="206"/>
      <c r="EV713" s="206"/>
      <c r="EW713" s="206"/>
      <c r="EX713" s="206"/>
      <c r="EY713" s="206"/>
      <c r="EZ713" s="206"/>
      <c r="FA713" s="206"/>
      <c r="FB713" s="206"/>
      <c r="FC713" s="206"/>
      <c r="FD713" s="206"/>
      <c r="FE713" s="206"/>
      <c r="FF713" s="206"/>
      <c r="FG713" s="206"/>
      <c r="FH713" s="206"/>
      <c r="FI713" s="206"/>
      <c r="FJ713" s="206"/>
      <c r="FK713" s="206"/>
      <c r="FL713" s="206"/>
      <c r="FM713" s="206"/>
      <c r="FN713" s="206"/>
      <c r="FO713" s="206"/>
      <c r="FP713" s="206"/>
      <c r="FQ713" s="206"/>
      <c r="FR713" s="206"/>
      <c r="FS713" s="206"/>
      <c r="FT713" s="206"/>
      <c r="FU713" s="206"/>
      <c r="FV713" s="206"/>
      <c r="FW713" s="206"/>
      <c r="FX713" s="206"/>
      <c r="FY713" s="206"/>
      <c r="FZ713" s="206"/>
      <c r="GA713" s="206"/>
      <c r="GB713" s="206"/>
      <c r="GC713" s="206"/>
      <c r="GD713" s="206"/>
      <c r="GE713" s="206"/>
      <c r="GF713" s="206"/>
      <c r="GG713" s="206"/>
      <c r="GH713" s="206"/>
      <c r="GI713" s="206"/>
      <c r="GJ713" s="206"/>
      <c r="GK713" s="206"/>
      <c r="GL713" s="206"/>
      <c r="GM713" s="206"/>
      <c r="GN713" s="241"/>
    </row>
    <row r="714" spans="2:196" ht="18.75" customHeight="1" x14ac:dyDescent="0.4">
      <c r="B714" s="273"/>
      <c r="C714" s="273"/>
      <c r="D714" s="58"/>
      <c r="E714" s="58"/>
      <c r="F714" s="58"/>
      <c r="G714" s="58"/>
      <c r="H714" s="58"/>
      <c r="I714" s="58"/>
      <c r="J714" s="58"/>
      <c r="K714" s="58"/>
      <c r="L714" s="58"/>
      <c r="M714" s="58"/>
      <c r="N714" s="58"/>
      <c r="O714" s="58"/>
      <c r="P714" s="58"/>
      <c r="Q714" s="58"/>
      <c r="R714" s="58"/>
      <c r="S714" s="273"/>
      <c r="T714" s="58"/>
      <c r="U714" s="58"/>
      <c r="V714" s="58"/>
      <c r="W714" s="58"/>
      <c r="X714" s="58"/>
      <c r="Y714" s="58"/>
      <c r="Z714" s="58"/>
      <c r="AA714" s="58"/>
      <c r="AB714" s="58"/>
      <c r="AC714" s="58"/>
      <c r="AD714" s="58"/>
      <c r="AE714" s="58"/>
      <c r="AF714" s="273"/>
      <c r="AG714" s="58"/>
      <c r="AH714" s="58"/>
      <c r="AI714" s="58"/>
      <c r="AJ714" s="58"/>
      <c r="AK714" s="58"/>
      <c r="AL714" s="58"/>
      <c r="AM714" s="58"/>
      <c r="AN714" s="58"/>
      <c r="AO714" s="58"/>
      <c r="AP714" s="58"/>
      <c r="AQ714" s="58"/>
      <c r="AR714" s="58"/>
      <c r="AS714" s="273"/>
      <c r="AT714" s="58"/>
      <c r="AU714" s="58"/>
      <c r="AV714" s="58"/>
      <c r="AW714" s="58"/>
      <c r="AX714" s="58"/>
      <c r="AY714" s="58"/>
      <c r="AZ714" s="58"/>
      <c r="BA714" s="58"/>
      <c r="BB714" s="58"/>
      <c r="BC714" s="58"/>
      <c r="BD714" s="58"/>
      <c r="BE714" s="58"/>
      <c r="BF714" s="58"/>
      <c r="BG714" s="58"/>
      <c r="BH714" s="58"/>
      <c r="BI714" s="58"/>
      <c r="BJ714" s="58"/>
      <c r="BK714" s="58"/>
      <c r="BR714" s="422"/>
      <c r="BS714" s="417"/>
      <c r="BT714" s="417"/>
      <c r="BU714" s="417"/>
      <c r="BV714" s="417"/>
      <c r="BW714" s="417"/>
      <c r="BX714" s="417"/>
      <c r="BY714" s="417"/>
      <c r="BZ714" s="417"/>
      <c r="CA714" s="417"/>
      <c r="CB714" s="417"/>
      <c r="CC714" s="417"/>
      <c r="CD714" s="417"/>
      <c r="CE714" s="417"/>
      <c r="CF714" s="417"/>
      <c r="CG714" s="417"/>
      <c r="CH714" s="417"/>
      <c r="CI714" s="417"/>
      <c r="CJ714" s="417"/>
      <c r="CK714" s="417"/>
      <c r="CL714" s="417"/>
      <c r="CM714" s="417"/>
      <c r="CN714" s="417"/>
      <c r="CO714" s="417"/>
      <c r="CP714" s="418"/>
      <c r="CQ714" s="419"/>
      <c r="CR714" s="419"/>
      <c r="CS714" s="419"/>
      <c r="CT714" s="419"/>
      <c r="CU714" s="419"/>
      <c r="CV714" s="419"/>
      <c r="CW714" s="419"/>
      <c r="CX714" s="419"/>
      <c r="CY714" s="420"/>
      <c r="CZ714" s="418"/>
      <c r="DA714" s="419"/>
      <c r="DB714" s="419"/>
      <c r="DC714" s="419"/>
      <c r="DD714" s="419"/>
      <c r="DE714" s="419"/>
      <c r="DF714" s="419"/>
      <c r="DG714" s="419"/>
      <c r="DH714" s="419"/>
      <c r="DI714" s="420"/>
      <c r="DJ714" s="417"/>
      <c r="DK714" s="417"/>
      <c r="DL714" s="417"/>
      <c r="DM714" s="417"/>
      <c r="DN714" s="417"/>
      <c r="DO714" s="417"/>
      <c r="DP714" s="417"/>
      <c r="DQ714" s="417"/>
      <c r="DR714" s="417"/>
      <c r="DS714" s="417"/>
      <c r="DT714" s="417"/>
      <c r="DU714" s="417"/>
      <c r="DV714" s="417"/>
      <c r="DW714" s="417"/>
      <c r="DX714" s="417"/>
      <c r="DY714" s="421"/>
      <c r="DZ714" s="58"/>
      <c r="EA714" s="58"/>
      <c r="EE714" s="206"/>
      <c r="EF714" s="206"/>
      <c r="EG714" s="206"/>
      <c r="EH714" s="206"/>
      <c r="EI714" s="206"/>
      <c r="EJ714" s="206"/>
      <c r="EK714" s="206"/>
      <c r="EL714" s="206"/>
      <c r="EM714" s="206"/>
      <c r="EN714" s="206"/>
      <c r="EO714" s="206"/>
      <c r="EP714" s="206"/>
      <c r="EQ714" s="206"/>
      <c r="ER714" s="206"/>
      <c r="ES714" s="206"/>
      <c r="ET714" s="206"/>
      <c r="EU714" s="206"/>
      <c r="EV714" s="206"/>
      <c r="EW714" s="206"/>
      <c r="EX714" s="206"/>
      <c r="EY714" s="206"/>
      <c r="EZ714" s="206"/>
      <c r="FA714" s="206"/>
      <c r="FB714" s="206"/>
      <c r="FC714" s="206"/>
      <c r="FD714" s="206"/>
      <c r="FE714" s="206"/>
      <c r="FF714" s="206"/>
      <c r="FG714" s="206"/>
      <c r="FH714" s="206"/>
      <c r="FI714" s="206"/>
      <c r="FJ714" s="206"/>
      <c r="FK714" s="206"/>
      <c r="FL714" s="206"/>
      <c r="FM714" s="206"/>
      <c r="FN714" s="206"/>
      <c r="FO714" s="206"/>
      <c r="FP714" s="206"/>
      <c r="FQ714" s="206"/>
      <c r="FR714" s="206"/>
      <c r="FS714" s="206"/>
      <c r="FT714" s="206"/>
      <c r="FU714" s="206"/>
      <c r="FV714" s="206"/>
      <c r="FW714" s="206"/>
      <c r="FX714" s="206"/>
      <c r="FY714" s="206"/>
      <c r="FZ714" s="206"/>
      <c r="GA714" s="206"/>
      <c r="GB714" s="206"/>
      <c r="GC714" s="206"/>
      <c r="GD714" s="206"/>
      <c r="GE714" s="206"/>
      <c r="GF714" s="206"/>
      <c r="GG714" s="206"/>
      <c r="GH714" s="206"/>
      <c r="GI714" s="206"/>
      <c r="GJ714" s="206"/>
      <c r="GK714" s="206"/>
      <c r="GL714" s="206"/>
      <c r="GM714" s="206"/>
      <c r="GN714" s="241"/>
    </row>
    <row r="715" spans="2:196" ht="18.75" customHeight="1" x14ac:dyDescent="0.4">
      <c r="B715" s="273"/>
      <c r="C715" s="273"/>
      <c r="D715" s="58"/>
      <c r="E715" s="58"/>
      <c r="F715" s="58"/>
      <c r="G715" s="58"/>
      <c r="H715" s="58"/>
      <c r="I715" s="58"/>
      <c r="J715" s="58"/>
      <c r="K715" s="58"/>
      <c r="L715" s="58"/>
      <c r="M715" s="58"/>
      <c r="N715" s="58"/>
      <c r="O715" s="58"/>
      <c r="P715" s="58"/>
      <c r="Q715" s="58"/>
      <c r="R715" s="58"/>
      <c r="S715" s="273"/>
      <c r="T715" s="58"/>
      <c r="U715" s="58"/>
      <c r="V715" s="58"/>
      <c r="W715" s="58"/>
      <c r="X715" s="58"/>
      <c r="Y715" s="58"/>
      <c r="Z715" s="58"/>
      <c r="AA715" s="58"/>
      <c r="AB715" s="58"/>
      <c r="AC715" s="58"/>
      <c r="AD715" s="58"/>
      <c r="AE715" s="58"/>
      <c r="AF715" s="273"/>
      <c r="AG715" s="58"/>
      <c r="AH715" s="58"/>
      <c r="AI715" s="58"/>
      <c r="AJ715" s="58"/>
      <c r="AK715" s="58"/>
      <c r="AL715" s="58"/>
      <c r="AM715" s="58"/>
      <c r="AN715" s="58"/>
      <c r="AO715" s="58"/>
      <c r="AP715" s="58"/>
      <c r="AQ715" s="58"/>
      <c r="AR715" s="58"/>
      <c r="AS715" s="273"/>
      <c r="AT715" s="58"/>
      <c r="AU715" s="58"/>
      <c r="AV715" s="58"/>
      <c r="AW715" s="58"/>
      <c r="AX715" s="58"/>
      <c r="AY715" s="58"/>
      <c r="AZ715" s="58"/>
      <c r="BA715" s="58"/>
      <c r="BB715" s="58"/>
      <c r="BC715" s="58"/>
      <c r="BD715" s="58"/>
      <c r="BE715" s="58"/>
      <c r="BF715" s="58"/>
      <c r="BG715" s="58"/>
      <c r="BH715" s="58"/>
      <c r="BI715" s="58"/>
      <c r="BJ715" s="58"/>
      <c r="BK715" s="58"/>
      <c r="BR715" s="422"/>
      <c r="BS715" s="417"/>
      <c r="BT715" s="417"/>
      <c r="BU715" s="417"/>
      <c r="BV715" s="417"/>
      <c r="BW715" s="417"/>
      <c r="BX715" s="417"/>
      <c r="BY715" s="417"/>
      <c r="BZ715" s="417"/>
      <c r="CA715" s="417"/>
      <c r="CB715" s="417"/>
      <c r="CC715" s="417"/>
      <c r="CD715" s="417"/>
      <c r="CE715" s="417"/>
      <c r="CF715" s="417"/>
      <c r="CG715" s="417"/>
      <c r="CH715" s="417"/>
      <c r="CI715" s="417"/>
      <c r="CJ715" s="417"/>
      <c r="CK715" s="417"/>
      <c r="CL715" s="417"/>
      <c r="CM715" s="417"/>
      <c r="CN715" s="417"/>
      <c r="CO715" s="417"/>
      <c r="CP715" s="418"/>
      <c r="CQ715" s="419"/>
      <c r="CR715" s="419"/>
      <c r="CS715" s="419"/>
      <c r="CT715" s="419"/>
      <c r="CU715" s="419"/>
      <c r="CV715" s="419"/>
      <c r="CW715" s="419"/>
      <c r="CX715" s="419"/>
      <c r="CY715" s="420"/>
      <c r="CZ715" s="418"/>
      <c r="DA715" s="419"/>
      <c r="DB715" s="419"/>
      <c r="DC715" s="419"/>
      <c r="DD715" s="419"/>
      <c r="DE715" s="419"/>
      <c r="DF715" s="419"/>
      <c r="DG715" s="419"/>
      <c r="DH715" s="419"/>
      <c r="DI715" s="420"/>
      <c r="DJ715" s="417"/>
      <c r="DK715" s="417"/>
      <c r="DL715" s="417"/>
      <c r="DM715" s="417"/>
      <c r="DN715" s="417"/>
      <c r="DO715" s="417"/>
      <c r="DP715" s="417"/>
      <c r="DQ715" s="417"/>
      <c r="DR715" s="417"/>
      <c r="DS715" s="417"/>
      <c r="DT715" s="417"/>
      <c r="DU715" s="417"/>
      <c r="DV715" s="417"/>
      <c r="DW715" s="417"/>
      <c r="DX715" s="417"/>
      <c r="DY715" s="421"/>
      <c r="DZ715" s="58"/>
      <c r="EA715" s="58"/>
      <c r="EE715" s="206"/>
      <c r="EF715" s="206"/>
      <c r="EG715" s="206"/>
      <c r="EH715" s="206"/>
      <c r="EI715" s="206"/>
      <c r="EJ715" s="206"/>
      <c r="EK715" s="206"/>
      <c r="EL715" s="206"/>
      <c r="EM715" s="206"/>
      <c r="EN715" s="206"/>
      <c r="EO715" s="206"/>
      <c r="EP715" s="206"/>
      <c r="EQ715" s="206"/>
      <c r="ER715" s="206"/>
      <c r="ES715" s="206"/>
      <c r="ET715" s="206"/>
      <c r="EU715" s="206"/>
      <c r="EV715" s="206"/>
      <c r="EW715" s="206"/>
      <c r="EX715" s="206"/>
      <c r="EY715" s="206"/>
      <c r="EZ715" s="206"/>
      <c r="FA715" s="206"/>
      <c r="FB715" s="206"/>
      <c r="FC715" s="206"/>
      <c r="FD715" s="206"/>
      <c r="FE715" s="206"/>
      <c r="FF715" s="206"/>
      <c r="FG715" s="206"/>
      <c r="FH715" s="206"/>
      <c r="FI715" s="206"/>
      <c r="FJ715" s="206"/>
      <c r="FK715" s="206"/>
      <c r="FL715" s="206"/>
      <c r="FM715" s="206"/>
      <c r="FN715" s="206"/>
      <c r="FO715" s="206"/>
      <c r="FP715" s="206"/>
      <c r="FQ715" s="206"/>
      <c r="FR715" s="206"/>
      <c r="FS715" s="206"/>
      <c r="FT715" s="206"/>
      <c r="FU715" s="206"/>
      <c r="FV715" s="206"/>
      <c r="FW715" s="206"/>
      <c r="FX715" s="206"/>
      <c r="FY715" s="206"/>
      <c r="FZ715" s="206"/>
      <c r="GA715" s="206"/>
      <c r="GB715" s="206"/>
      <c r="GC715" s="206"/>
      <c r="GD715" s="206"/>
      <c r="GE715" s="206"/>
      <c r="GF715" s="206"/>
      <c r="GG715" s="206"/>
      <c r="GH715" s="206"/>
      <c r="GI715" s="206"/>
      <c r="GJ715" s="206"/>
      <c r="GK715" s="206"/>
      <c r="GL715" s="206"/>
      <c r="GM715" s="206"/>
      <c r="GN715" s="241"/>
    </row>
    <row r="716" spans="2:196" ht="18.75" customHeight="1" x14ac:dyDescent="0.4">
      <c r="B716" s="273"/>
      <c r="C716" s="273"/>
      <c r="D716" s="58"/>
      <c r="E716" s="58"/>
      <c r="F716" s="58"/>
      <c r="G716" s="58"/>
      <c r="H716" s="58"/>
      <c r="I716" s="58"/>
      <c r="J716" s="58"/>
      <c r="K716" s="58"/>
      <c r="L716" s="58"/>
      <c r="M716" s="58"/>
      <c r="N716" s="58"/>
      <c r="O716" s="58"/>
      <c r="P716" s="58"/>
      <c r="Q716" s="58"/>
      <c r="R716" s="58"/>
      <c r="S716" s="273"/>
      <c r="T716" s="58"/>
      <c r="U716" s="58"/>
      <c r="V716" s="58"/>
      <c r="W716" s="58"/>
      <c r="X716" s="58"/>
      <c r="Y716" s="58"/>
      <c r="Z716" s="58"/>
      <c r="AA716" s="58"/>
      <c r="AB716" s="58"/>
      <c r="AC716" s="58"/>
      <c r="AD716" s="58"/>
      <c r="AE716" s="58"/>
      <c r="AF716" s="273"/>
      <c r="AG716" s="58"/>
      <c r="AH716" s="58"/>
      <c r="AI716" s="58"/>
      <c r="AJ716" s="58"/>
      <c r="AK716" s="58"/>
      <c r="AL716" s="58"/>
      <c r="AM716" s="58"/>
      <c r="AN716" s="58"/>
      <c r="AO716" s="58"/>
      <c r="AP716" s="58"/>
      <c r="AQ716" s="58"/>
      <c r="AR716" s="58"/>
      <c r="AS716" s="273"/>
      <c r="AT716" s="58"/>
      <c r="AU716" s="58"/>
      <c r="AV716" s="58"/>
      <c r="AW716" s="58"/>
      <c r="AX716" s="58"/>
      <c r="AY716" s="58"/>
      <c r="AZ716" s="58"/>
      <c r="BA716" s="58"/>
      <c r="BB716" s="58"/>
      <c r="BC716" s="58"/>
      <c r="BD716" s="58"/>
      <c r="BE716" s="58"/>
      <c r="BF716" s="58"/>
      <c r="BG716" s="58"/>
      <c r="BH716" s="58"/>
      <c r="BI716" s="58"/>
      <c r="BJ716" s="58"/>
      <c r="BK716" s="58"/>
      <c r="BR716" s="422"/>
      <c r="BS716" s="417"/>
      <c r="BT716" s="417"/>
      <c r="BU716" s="417"/>
      <c r="BV716" s="417"/>
      <c r="BW716" s="417"/>
      <c r="BX716" s="417"/>
      <c r="BY716" s="417"/>
      <c r="BZ716" s="417"/>
      <c r="CA716" s="417"/>
      <c r="CB716" s="417"/>
      <c r="CC716" s="417"/>
      <c r="CD716" s="417"/>
      <c r="CE716" s="417"/>
      <c r="CF716" s="417"/>
      <c r="CG716" s="417"/>
      <c r="CH716" s="417"/>
      <c r="CI716" s="417"/>
      <c r="CJ716" s="417"/>
      <c r="CK716" s="417"/>
      <c r="CL716" s="417"/>
      <c r="CM716" s="417"/>
      <c r="CN716" s="417"/>
      <c r="CO716" s="417"/>
      <c r="CP716" s="418"/>
      <c r="CQ716" s="419"/>
      <c r="CR716" s="419"/>
      <c r="CS716" s="419"/>
      <c r="CT716" s="419"/>
      <c r="CU716" s="419"/>
      <c r="CV716" s="419"/>
      <c r="CW716" s="419"/>
      <c r="CX716" s="419"/>
      <c r="CY716" s="420"/>
      <c r="CZ716" s="418"/>
      <c r="DA716" s="419"/>
      <c r="DB716" s="419"/>
      <c r="DC716" s="419"/>
      <c r="DD716" s="419"/>
      <c r="DE716" s="419"/>
      <c r="DF716" s="419"/>
      <c r="DG716" s="419"/>
      <c r="DH716" s="419"/>
      <c r="DI716" s="420"/>
      <c r="DJ716" s="417"/>
      <c r="DK716" s="417"/>
      <c r="DL716" s="417"/>
      <c r="DM716" s="417"/>
      <c r="DN716" s="417"/>
      <c r="DO716" s="417"/>
      <c r="DP716" s="417"/>
      <c r="DQ716" s="417"/>
      <c r="DR716" s="417"/>
      <c r="DS716" s="417"/>
      <c r="DT716" s="417"/>
      <c r="DU716" s="417"/>
      <c r="DV716" s="417"/>
      <c r="DW716" s="417"/>
      <c r="DX716" s="417"/>
      <c r="DY716" s="421"/>
      <c r="DZ716" s="58"/>
      <c r="EA716" s="58"/>
      <c r="EE716" s="206"/>
      <c r="EF716" s="206"/>
      <c r="EG716" s="206"/>
      <c r="EH716" s="206"/>
      <c r="EI716" s="206"/>
      <c r="EJ716" s="206"/>
      <c r="EK716" s="206"/>
      <c r="EL716" s="206"/>
      <c r="EM716" s="206"/>
      <c r="EN716" s="206"/>
      <c r="EO716" s="206"/>
      <c r="EP716" s="206"/>
      <c r="EQ716" s="206"/>
      <c r="ER716" s="206"/>
      <c r="ES716" s="206"/>
      <c r="ET716" s="206"/>
      <c r="EU716" s="206"/>
      <c r="EV716" s="206"/>
      <c r="EW716" s="206"/>
      <c r="EX716" s="206"/>
      <c r="EY716" s="206"/>
      <c r="EZ716" s="206"/>
      <c r="FA716" s="206"/>
      <c r="FB716" s="206"/>
      <c r="FC716" s="206"/>
      <c r="FD716" s="206"/>
      <c r="FE716" s="206"/>
      <c r="FF716" s="206"/>
      <c r="FG716" s="206"/>
      <c r="FH716" s="206"/>
      <c r="FI716" s="206"/>
      <c r="FJ716" s="206"/>
      <c r="FK716" s="206"/>
      <c r="FL716" s="206"/>
      <c r="FM716" s="206"/>
      <c r="FN716" s="206"/>
      <c r="FO716" s="206"/>
      <c r="FP716" s="206"/>
      <c r="FQ716" s="206"/>
      <c r="FR716" s="206"/>
      <c r="FS716" s="206"/>
      <c r="FT716" s="206"/>
      <c r="FU716" s="206"/>
      <c r="FV716" s="206"/>
      <c r="FW716" s="206"/>
      <c r="FX716" s="206"/>
      <c r="FY716" s="206"/>
      <c r="FZ716" s="206"/>
      <c r="GA716" s="206"/>
      <c r="GB716" s="206"/>
      <c r="GC716" s="206"/>
      <c r="GD716" s="206"/>
      <c r="GE716" s="206"/>
      <c r="GF716" s="206"/>
      <c r="GG716" s="206"/>
      <c r="GH716" s="206"/>
      <c r="GI716" s="206"/>
      <c r="GJ716" s="206"/>
      <c r="GK716" s="206"/>
      <c r="GL716" s="206"/>
      <c r="GM716" s="206"/>
      <c r="GN716" s="241"/>
    </row>
    <row r="717" spans="2:196" ht="18.75" customHeight="1" x14ac:dyDescent="0.4">
      <c r="B717" s="273"/>
      <c r="C717" s="273"/>
      <c r="D717" s="58"/>
      <c r="E717" s="58"/>
      <c r="F717" s="58"/>
      <c r="G717" s="58"/>
      <c r="H717" s="58"/>
      <c r="I717" s="58"/>
      <c r="J717" s="58"/>
      <c r="K717" s="58"/>
      <c r="L717" s="58"/>
      <c r="M717" s="58"/>
      <c r="N717" s="58"/>
      <c r="O717" s="58"/>
      <c r="P717" s="58"/>
      <c r="Q717" s="58"/>
      <c r="R717" s="58"/>
      <c r="S717" s="273"/>
      <c r="T717" s="58"/>
      <c r="U717" s="58"/>
      <c r="V717" s="58"/>
      <c r="W717" s="58"/>
      <c r="X717" s="58"/>
      <c r="Y717" s="58"/>
      <c r="Z717" s="58"/>
      <c r="AA717" s="58"/>
      <c r="AB717" s="58"/>
      <c r="AC717" s="58"/>
      <c r="AD717" s="58"/>
      <c r="AE717" s="58"/>
      <c r="AF717" s="273"/>
      <c r="AG717" s="58"/>
      <c r="AH717" s="58"/>
      <c r="AI717" s="58"/>
      <c r="AJ717" s="58"/>
      <c r="AK717" s="58"/>
      <c r="AL717" s="58"/>
      <c r="AM717" s="58"/>
      <c r="AN717" s="58"/>
      <c r="AO717" s="58"/>
      <c r="AP717" s="58"/>
      <c r="AQ717" s="58"/>
      <c r="AR717" s="58"/>
      <c r="AS717" s="273"/>
      <c r="AT717" s="58"/>
      <c r="AU717" s="58"/>
      <c r="AV717" s="58"/>
      <c r="AW717" s="58"/>
      <c r="AX717" s="58"/>
      <c r="AY717" s="58"/>
      <c r="AZ717" s="58"/>
      <c r="BA717" s="58"/>
      <c r="BB717" s="58"/>
      <c r="BC717" s="58"/>
      <c r="BD717" s="58"/>
      <c r="BE717" s="58"/>
      <c r="BF717" s="58"/>
      <c r="BG717" s="58"/>
      <c r="BH717" s="58"/>
      <c r="BI717" s="58"/>
      <c r="BJ717" s="58"/>
      <c r="BK717" s="58"/>
      <c r="BR717" s="422"/>
      <c r="BS717" s="417"/>
      <c r="BT717" s="417"/>
      <c r="BU717" s="417"/>
      <c r="BV717" s="417"/>
      <c r="BW717" s="417"/>
      <c r="BX717" s="417"/>
      <c r="BY717" s="417"/>
      <c r="BZ717" s="417"/>
      <c r="CA717" s="417"/>
      <c r="CB717" s="417"/>
      <c r="CC717" s="417"/>
      <c r="CD717" s="417"/>
      <c r="CE717" s="417"/>
      <c r="CF717" s="417"/>
      <c r="CG717" s="417"/>
      <c r="CH717" s="417"/>
      <c r="CI717" s="417"/>
      <c r="CJ717" s="417"/>
      <c r="CK717" s="417"/>
      <c r="CL717" s="417"/>
      <c r="CM717" s="417"/>
      <c r="CN717" s="417"/>
      <c r="CO717" s="417"/>
      <c r="CP717" s="418"/>
      <c r="CQ717" s="419"/>
      <c r="CR717" s="419"/>
      <c r="CS717" s="419"/>
      <c r="CT717" s="419"/>
      <c r="CU717" s="419"/>
      <c r="CV717" s="419"/>
      <c r="CW717" s="419"/>
      <c r="CX717" s="419"/>
      <c r="CY717" s="420"/>
      <c r="CZ717" s="418"/>
      <c r="DA717" s="419"/>
      <c r="DB717" s="419"/>
      <c r="DC717" s="419"/>
      <c r="DD717" s="419"/>
      <c r="DE717" s="419"/>
      <c r="DF717" s="419"/>
      <c r="DG717" s="419"/>
      <c r="DH717" s="419"/>
      <c r="DI717" s="420"/>
      <c r="DJ717" s="417"/>
      <c r="DK717" s="417"/>
      <c r="DL717" s="417"/>
      <c r="DM717" s="417"/>
      <c r="DN717" s="417"/>
      <c r="DO717" s="417"/>
      <c r="DP717" s="417"/>
      <c r="DQ717" s="417"/>
      <c r="DR717" s="417"/>
      <c r="DS717" s="417"/>
      <c r="DT717" s="417"/>
      <c r="DU717" s="417"/>
      <c r="DV717" s="417"/>
      <c r="DW717" s="417"/>
      <c r="DX717" s="417"/>
      <c r="DY717" s="421"/>
      <c r="DZ717" s="58"/>
      <c r="EA717" s="58"/>
      <c r="EE717" s="206"/>
      <c r="EF717" s="206"/>
      <c r="EG717" s="206"/>
      <c r="EH717" s="206"/>
      <c r="EI717" s="206"/>
      <c r="EJ717" s="206"/>
      <c r="EK717" s="206"/>
      <c r="EL717" s="206"/>
      <c r="EM717" s="206"/>
      <c r="EN717" s="206"/>
      <c r="EO717" s="206"/>
      <c r="EP717" s="206"/>
      <c r="EQ717" s="206"/>
      <c r="ER717" s="206"/>
      <c r="ES717" s="206"/>
      <c r="ET717" s="206"/>
      <c r="EU717" s="206"/>
      <c r="EV717" s="206"/>
      <c r="EW717" s="206"/>
      <c r="EX717" s="206"/>
      <c r="EY717" s="206"/>
      <c r="EZ717" s="206"/>
      <c r="FA717" s="206"/>
      <c r="FB717" s="206"/>
      <c r="FC717" s="206"/>
      <c r="FD717" s="206"/>
      <c r="FE717" s="206"/>
      <c r="FF717" s="206"/>
      <c r="FG717" s="206"/>
      <c r="FH717" s="206"/>
      <c r="FI717" s="206"/>
      <c r="FJ717" s="206"/>
      <c r="FK717" s="206"/>
      <c r="FL717" s="206"/>
      <c r="FM717" s="206"/>
      <c r="FN717" s="206"/>
      <c r="FO717" s="206"/>
      <c r="FP717" s="206"/>
      <c r="FQ717" s="206"/>
      <c r="FR717" s="206"/>
      <c r="FS717" s="206"/>
      <c r="FT717" s="206"/>
      <c r="FU717" s="206"/>
      <c r="FV717" s="206"/>
      <c r="FW717" s="206"/>
      <c r="FX717" s="206"/>
      <c r="FY717" s="206"/>
      <c r="FZ717" s="206"/>
      <c r="GA717" s="206"/>
      <c r="GB717" s="206"/>
      <c r="GC717" s="206"/>
      <c r="GD717" s="206"/>
      <c r="GE717" s="206"/>
      <c r="GF717" s="206"/>
      <c r="GG717" s="206"/>
      <c r="GH717" s="206"/>
      <c r="GI717" s="206"/>
      <c r="GJ717" s="206"/>
      <c r="GK717" s="206"/>
      <c r="GL717" s="206"/>
      <c r="GM717" s="206"/>
      <c r="GN717" s="241"/>
    </row>
    <row r="718" spans="2:196" ht="18.75" customHeight="1" x14ac:dyDescent="0.4">
      <c r="B718" s="273"/>
      <c r="C718" s="273"/>
      <c r="D718" s="58"/>
      <c r="E718" s="58"/>
      <c r="F718" s="58"/>
      <c r="G718" s="58"/>
      <c r="H718" s="58"/>
      <c r="I718" s="58"/>
      <c r="J718" s="58"/>
      <c r="K718" s="58"/>
      <c r="L718" s="58"/>
      <c r="M718" s="58"/>
      <c r="N718" s="58"/>
      <c r="O718" s="58"/>
      <c r="P718" s="58"/>
      <c r="Q718" s="58"/>
      <c r="R718" s="58"/>
      <c r="S718" s="273"/>
      <c r="T718" s="58"/>
      <c r="U718" s="58"/>
      <c r="V718" s="58"/>
      <c r="W718" s="58"/>
      <c r="X718" s="58"/>
      <c r="Y718" s="58"/>
      <c r="Z718" s="58"/>
      <c r="AA718" s="58"/>
      <c r="AB718" s="58"/>
      <c r="AC718" s="58"/>
      <c r="AD718" s="58"/>
      <c r="AE718" s="58"/>
      <c r="AF718" s="273"/>
      <c r="AG718" s="58"/>
      <c r="AH718" s="58"/>
      <c r="AI718" s="58"/>
      <c r="AJ718" s="58"/>
      <c r="AK718" s="58"/>
      <c r="AL718" s="58"/>
      <c r="AM718" s="58"/>
      <c r="AN718" s="58"/>
      <c r="AO718" s="58"/>
      <c r="AP718" s="58"/>
      <c r="AQ718" s="58"/>
      <c r="AR718" s="58"/>
      <c r="AS718" s="273"/>
      <c r="AT718" s="58"/>
      <c r="AU718" s="58"/>
      <c r="AV718" s="58"/>
      <c r="AW718" s="58"/>
      <c r="AX718" s="58"/>
      <c r="AY718" s="58"/>
      <c r="AZ718" s="58"/>
      <c r="BA718" s="58"/>
      <c r="BB718" s="58"/>
      <c r="BC718" s="58"/>
      <c r="BD718" s="58"/>
      <c r="BE718" s="58"/>
      <c r="BF718" s="58"/>
      <c r="BG718" s="58"/>
      <c r="BH718" s="58"/>
      <c r="BI718" s="58"/>
      <c r="BJ718" s="58"/>
      <c r="BK718" s="58"/>
      <c r="BR718" s="422" t="s">
        <v>271</v>
      </c>
      <c r="BS718" s="417"/>
      <c r="BT718" s="417"/>
      <c r="BU718" s="417"/>
      <c r="BV718" s="417"/>
      <c r="BW718" s="417"/>
      <c r="BX718" s="417"/>
      <c r="BY718" s="417"/>
      <c r="BZ718" s="417" t="s">
        <v>129</v>
      </c>
      <c r="CA718" s="417"/>
      <c r="CB718" s="417"/>
      <c r="CC718" s="417"/>
      <c r="CD718" s="417"/>
      <c r="CE718" s="417"/>
      <c r="CF718" s="417"/>
      <c r="CG718" s="417"/>
      <c r="CH718" s="417">
        <v>4</v>
      </c>
      <c r="CI718" s="417"/>
      <c r="CJ718" s="417"/>
      <c r="CK718" s="417"/>
      <c r="CL718" s="417"/>
      <c r="CM718" s="417"/>
      <c r="CN718" s="417"/>
      <c r="CO718" s="417"/>
      <c r="CP718" s="423" t="s">
        <v>331</v>
      </c>
      <c r="CQ718" s="424"/>
      <c r="CR718" s="424"/>
      <c r="CS718" s="424"/>
      <c r="CT718" s="424"/>
      <c r="CU718" s="424"/>
      <c r="CV718" s="424"/>
      <c r="CW718" s="424"/>
      <c r="CX718" s="424"/>
      <c r="CY718" s="425"/>
      <c r="CZ718" s="423" t="s">
        <v>283</v>
      </c>
      <c r="DA718" s="424"/>
      <c r="DB718" s="424"/>
      <c r="DC718" s="424"/>
      <c r="DD718" s="424"/>
      <c r="DE718" s="424"/>
      <c r="DF718" s="424"/>
      <c r="DG718" s="424"/>
      <c r="DH718" s="424"/>
      <c r="DI718" s="425"/>
      <c r="DJ718" s="417" t="s">
        <v>173</v>
      </c>
      <c r="DK718" s="417"/>
      <c r="DL718" s="417"/>
      <c r="DM718" s="417"/>
      <c r="DN718" s="417"/>
      <c r="DO718" s="417"/>
      <c r="DP718" s="417"/>
      <c r="DQ718" s="417"/>
      <c r="DR718" s="417" t="s">
        <v>284</v>
      </c>
      <c r="DS718" s="417"/>
      <c r="DT718" s="417"/>
      <c r="DU718" s="417"/>
      <c r="DV718" s="417"/>
      <c r="DW718" s="417"/>
      <c r="DX718" s="417"/>
      <c r="DY718" s="421"/>
      <c r="DZ718" s="58"/>
      <c r="EA718" s="58"/>
      <c r="EE718" s="206"/>
      <c r="EF718" s="206"/>
      <c r="EG718" s="206"/>
      <c r="EH718" s="206"/>
      <c r="EI718" s="206"/>
      <c r="EJ718" s="206"/>
      <c r="EK718" s="206"/>
      <c r="EL718" s="206"/>
      <c r="EM718" s="206"/>
      <c r="EN718" s="206"/>
      <c r="EO718" s="206"/>
      <c r="EP718" s="206"/>
      <c r="EQ718" s="206"/>
      <c r="ER718" s="206"/>
      <c r="ES718" s="206"/>
      <c r="ET718" s="206"/>
      <c r="EU718" s="206"/>
      <c r="EV718" s="206"/>
      <c r="EW718" s="206"/>
      <c r="EX718" s="206"/>
      <c r="EY718" s="206"/>
      <c r="EZ718" s="206"/>
      <c r="FA718" s="206"/>
      <c r="FB718" s="206"/>
      <c r="FC718" s="206"/>
      <c r="FD718" s="206"/>
      <c r="FE718" s="206"/>
      <c r="FF718" s="206"/>
      <c r="FG718" s="206"/>
      <c r="FH718" s="206"/>
      <c r="FI718" s="206"/>
      <c r="FJ718" s="206"/>
      <c r="FK718" s="206"/>
      <c r="FL718" s="206"/>
      <c r="FM718" s="206"/>
      <c r="FN718" s="206"/>
      <c r="FO718" s="206"/>
      <c r="FP718" s="206"/>
      <c r="FQ718" s="206"/>
      <c r="FR718" s="206"/>
      <c r="FS718" s="206"/>
      <c r="FT718" s="206"/>
      <c r="FU718" s="206"/>
      <c r="FV718" s="206"/>
      <c r="FW718" s="206"/>
      <c r="FX718" s="206"/>
      <c r="FY718" s="206"/>
      <c r="FZ718" s="206"/>
      <c r="GA718" s="206"/>
      <c r="GB718" s="206"/>
      <c r="GC718" s="206"/>
      <c r="GD718" s="206"/>
      <c r="GE718" s="206"/>
      <c r="GF718" s="206"/>
      <c r="GG718" s="206"/>
      <c r="GH718" s="206"/>
      <c r="GI718" s="206"/>
      <c r="GJ718" s="206"/>
      <c r="GK718" s="206"/>
      <c r="GL718" s="206"/>
      <c r="GM718" s="206"/>
      <c r="GN718" s="241"/>
    </row>
    <row r="719" spans="2:196" ht="18.75" customHeight="1" x14ac:dyDescent="0.4">
      <c r="B719" s="273"/>
      <c r="C719" s="273"/>
      <c r="D719" s="58"/>
      <c r="E719" s="58"/>
      <c r="F719" s="58"/>
      <c r="G719" s="58"/>
      <c r="H719" s="58"/>
      <c r="I719" s="58"/>
      <c r="J719" s="58"/>
      <c r="K719" s="58"/>
      <c r="L719" s="58"/>
      <c r="M719" s="58"/>
      <c r="N719" s="58"/>
      <c r="O719" s="58"/>
      <c r="P719" s="58"/>
      <c r="Q719" s="58"/>
      <c r="R719" s="58"/>
      <c r="S719" s="273"/>
      <c r="T719" s="58"/>
      <c r="U719" s="58"/>
      <c r="V719" s="58"/>
      <c r="W719" s="58"/>
      <c r="X719" s="58"/>
      <c r="Y719" s="58"/>
      <c r="Z719" s="58"/>
      <c r="AA719" s="58"/>
      <c r="AB719" s="58"/>
      <c r="AC719" s="58"/>
      <c r="AD719" s="58"/>
      <c r="AE719" s="58"/>
      <c r="AF719" s="273"/>
      <c r="AG719" s="58"/>
      <c r="AH719" s="58"/>
      <c r="AI719" s="58"/>
      <c r="AJ719" s="58"/>
      <c r="AK719" s="58"/>
      <c r="AL719" s="58"/>
      <c r="AM719" s="58"/>
      <c r="AN719" s="58"/>
      <c r="AO719" s="58"/>
      <c r="AP719" s="58"/>
      <c r="AQ719" s="58"/>
      <c r="AR719" s="58"/>
      <c r="AS719" s="273"/>
      <c r="AT719" s="58"/>
      <c r="AU719" s="58"/>
      <c r="AV719" s="58"/>
      <c r="AW719" s="58"/>
      <c r="AX719" s="58"/>
      <c r="AY719" s="58"/>
      <c r="AZ719" s="58"/>
      <c r="BA719" s="58"/>
      <c r="BB719" s="58"/>
      <c r="BC719" s="58"/>
      <c r="BD719" s="58"/>
      <c r="BE719" s="58"/>
      <c r="BF719" s="58"/>
      <c r="BG719" s="58"/>
      <c r="BH719" s="58"/>
      <c r="BI719" s="58"/>
      <c r="BJ719" s="58"/>
      <c r="BK719" s="58"/>
      <c r="BR719" s="422"/>
      <c r="BS719" s="417"/>
      <c r="BT719" s="417"/>
      <c r="BU719" s="417"/>
      <c r="BV719" s="417"/>
      <c r="BW719" s="417"/>
      <c r="BX719" s="417"/>
      <c r="BY719" s="417"/>
      <c r="BZ719" s="417"/>
      <c r="CA719" s="417"/>
      <c r="CB719" s="417"/>
      <c r="CC719" s="417"/>
      <c r="CD719" s="417"/>
      <c r="CE719" s="417"/>
      <c r="CF719" s="417"/>
      <c r="CG719" s="417"/>
      <c r="CH719" s="417"/>
      <c r="CI719" s="417"/>
      <c r="CJ719" s="417"/>
      <c r="CK719" s="417"/>
      <c r="CL719" s="417"/>
      <c r="CM719" s="417"/>
      <c r="CN719" s="417"/>
      <c r="CO719" s="417"/>
      <c r="CP719" s="418"/>
      <c r="CQ719" s="419"/>
      <c r="CR719" s="419"/>
      <c r="CS719" s="419"/>
      <c r="CT719" s="419"/>
      <c r="CU719" s="419"/>
      <c r="CV719" s="419"/>
      <c r="CW719" s="419"/>
      <c r="CX719" s="419"/>
      <c r="CY719" s="420"/>
      <c r="CZ719" s="418"/>
      <c r="DA719" s="419"/>
      <c r="DB719" s="419"/>
      <c r="DC719" s="419"/>
      <c r="DD719" s="419"/>
      <c r="DE719" s="419"/>
      <c r="DF719" s="419"/>
      <c r="DG719" s="419"/>
      <c r="DH719" s="419"/>
      <c r="DI719" s="420"/>
      <c r="DJ719" s="417"/>
      <c r="DK719" s="417"/>
      <c r="DL719" s="417"/>
      <c r="DM719" s="417"/>
      <c r="DN719" s="417"/>
      <c r="DO719" s="417"/>
      <c r="DP719" s="417"/>
      <c r="DQ719" s="417"/>
      <c r="DR719" s="417"/>
      <c r="DS719" s="417"/>
      <c r="DT719" s="417"/>
      <c r="DU719" s="417"/>
      <c r="DV719" s="417"/>
      <c r="DW719" s="417"/>
      <c r="DX719" s="417"/>
      <c r="DY719" s="421"/>
      <c r="DZ719" s="58"/>
      <c r="EA719" s="58"/>
      <c r="EE719" s="206"/>
      <c r="EF719" s="206"/>
      <c r="EG719" s="206"/>
      <c r="EH719" s="206"/>
      <c r="EI719" s="206"/>
      <c r="EJ719" s="206"/>
      <c r="EK719" s="206"/>
      <c r="EL719" s="206"/>
      <c r="EM719" s="206"/>
      <c r="EN719" s="206"/>
      <c r="EO719" s="206"/>
      <c r="EP719" s="206"/>
      <c r="EQ719" s="206"/>
      <c r="ER719" s="206"/>
      <c r="ES719" s="206"/>
      <c r="ET719" s="206"/>
      <c r="EU719" s="206"/>
      <c r="EV719" s="206"/>
      <c r="EW719" s="206"/>
      <c r="EX719" s="206"/>
      <c r="EY719" s="206"/>
      <c r="EZ719" s="206"/>
      <c r="FA719" s="206"/>
      <c r="FB719" s="206"/>
      <c r="FC719" s="206"/>
      <c r="FD719" s="206"/>
      <c r="FE719" s="206"/>
      <c r="FF719" s="206"/>
      <c r="FG719" s="206"/>
      <c r="FH719" s="206"/>
      <c r="FI719" s="206"/>
      <c r="FJ719" s="206"/>
      <c r="FK719" s="206"/>
      <c r="FL719" s="206"/>
      <c r="FM719" s="206"/>
      <c r="FN719" s="206"/>
      <c r="FO719" s="206"/>
      <c r="FP719" s="206"/>
      <c r="FQ719" s="206"/>
      <c r="FR719" s="206"/>
      <c r="FS719" s="206"/>
      <c r="FT719" s="206"/>
      <c r="FU719" s="206"/>
      <c r="FV719" s="206"/>
      <c r="FW719" s="206"/>
      <c r="FX719" s="206"/>
      <c r="FY719" s="206"/>
      <c r="FZ719" s="206"/>
      <c r="GA719" s="206"/>
      <c r="GB719" s="206"/>
      <c r="GC719" s="206"/>
      <c r="GD719" s="206"/>
      <c r="GE719" s="206"/>
      <c r="GF719" s="206"/>
      <c r="GG719" s="206"/>
      <c r="GH719" s="206"/>
      <c r="GI719" s="206"/>
      <c r="GJ719" s="206"/>
      <c r="GK719" s="206"/>
      <c r="GL719" s="206"/>
      <c r="GM719" s="206"/>
      <c r="GN719" s="241"/>
    </row>
    <row r="720" spans="2:196" ht="18.75" customHeight="1" thickBot="1" x14ac:dyDescent="0.45">
      <c r="B720" s="273"/>
      <c r="C720" s="273"/>
      <c r="D720" s="58"/>
      <c r="E720" s="58"/>
      <c r="F720" s="58"/>
      <c r="G720" s="58"/>
      <c r="H720" s="58"/>
      <c r="I720" s="58"/>
      <c r="J720" s="58"/>
      <c r="K720" s="58"/>
      <c r="L720" s="58"/>
      <c r="M720" s="58"/>
      <c r="N720" s="58"/>
      <c r="O720" s="58"/>
      <c r="P720" s="58"/>
      <c r="Q720" s="58"/>
      <c r="R720" s="58"/>
      <c r="S720" s="273"/>
      <c r="T720" s="58"/>
      <c r="U720" s="58"/>
      <c r="V720" s="58"/>
      <c r="W720" s="58"/>
      <c r="X720" s="58"/>
      <c r="Y720" s="58"/>
      <c r="Z720" s="58"/>
      <c r="AA720" s="58"/>
      <c r="AB720" s="58"/>
      <c r="AC720" s="58"/>
      <c r="AD720" s="58"/>
      <c r="AE720" s="58"/>
      <c r="AF720" s="273"/>
      <c r="AG720" s="58"/>
      <c r="AH720" s="58"/>
      <c r="AI720" s="58"/>
      <c r="AJ720" s="58"/>
      <c r="AK720" s="58"/>
      <c r="AL720" s="58"/>
      <c r="AM720" s="58"/>
      <c r="AN720" s="58"/>
      <c r="AO720" s="58"/>
      <c r="AP720" s="58"/>
      <c r="AQ720" s="58"/>
      <c r="AR720" s="58"/>
      <c r="AS720" s="273"/>
      <c r="AT720" s="58"/>
      <c r="AU720" s="58"/>
      <c r="AV720" s="58"/>
      <c r="AW720" s="58"/>
      <c r="AX720" s="58"/>
      <c r="AY720" s="58"/>
      <c r="AZ720" s="58"/>
      <c r="BA720" s="58"/>
      <c r="BB720" s="58"/>
      <c r="BC720" s="58"/>
      <c r="BD720" s="58"/>
      <c r="BE720" s="58"/>
      <c r="BF720" s="58"/>
      <c r="BG720" s="58"/>
      <c r="BH720" s="58"/>
      <c r="BI720" s="58"/>
      <c r="BJ720" s="58"/>
      <c r="BK720" s="58"/>
      <c r="BR720" s="416"/>
      <c r="BS720" s="413"/>
      <c r="BT720" s="413"/>
      <c r="BU720" s="413"/>
      <c r="BV720" s="413"/>
      <c r="BW720" s="413"/>
      <c r="BX720" s="413"/>
      <c r="BY720" s="414"/>
      <c r="BZ720" s="412"/>
      <c r="CA720" s="413"/>
      <c r="CB720" s="413"/>
      <c r="CC720" s="413"/>
      <c r="CD720" s="413"/>
      <c r="CE720" s="413"/>
      <c r="CF720" s="413"/>
      <c r="CG720" s="414"/>
      <c r="CH720" s="412"/>
      <c r="CI720" s="413"/>
      <c r="CJ720" s="413"/>
      <c r="CK720" s="413"/>
      <c r="CL720" s="413"/>
      <c r="CM720" s="413"/>
      <c r="CN720" s="413"/>
      <c r="CO720" s="414"/>
      <c r="CP720" s="133"/>
      <c r="CQ720" s="134"/>
      <c r="CR720" s="134"/>
      <c r="CS720" s="134"/>
      <c r="CT720" s="134"/>
      <c r="CU720" s="134"/>
      <c r="CV720" s="134"/>
      <c r="CW720" s="134"/>
      <c r="CX720" s="134"/>
      <c r="CY720" s="135"/>
      <c r="CZ720" s="133"/>
      <c r="DA720" s="134"/>
      <c r="DB720" s="134"/>
      <c r="DC720" s="134"/>
      <c r="DD720" s="134"/>
      <c r="DE720" s="134"/>
      <c r="DF720" s="134"/>
      <c r="DG720" s="134"/>
      <c r="DH720" s="134"/>
      <c r="DI720" s="135"/>
      <c r="DJ720" s="412"/>
      <c r="DK720" s="413"/>
      <c r="DL720" s="413"/>
      <c r="DM720" s="413"/>
      <c r="DN720" s="413"/>
      <c r="DO720" s="413"/>
      <c r="DP720" s="413"/>
      <c r="DQ720" s="414"/>
      <c r="DR720" s="412"/>
      <c r="DS720" s="413"/>
      <c r="DT720" s="413"/>
      <c r="DU720" s="413"/>
      <c r="DV720" s="413"/>
      <c r="DW720" s="413"/>
      <c r="DX720" s="413"/>
      <c r="DY720" s="415"/>
      <c r="DZ720" s="58"/>
      <c r="EA720" s="58"/>
      <c r="EE720" s="206"/>
      <c r="EF720" s="206"/>
      <c r="EG720" s="206"/>
      <c r="EH720" s="206"/>
      <c r="EI720" s="206"/>
      <c r="EJ720" s="206"/>
      <c r="EK720" s="206"/>
      <c r="EL720" s="206"/>
      <c r="EM720" s="206"/>
      <c r="EN720" s="206"/>
      <c r="EO720" s="206"/>
      <c r="EP720" s="206"/>
      <c r="EQ720" s="206"/>
      <c r="ER720" s="206"/>
      <c r="ES720" s="206"/>
      <c r="ET720" s="206"/>
      <c r="EU720" s="206"/>
      <c r="EV720" s="206"/>
      <c r="EW720" s="206"/>
      <c r="EX720" s="206"/>
      <c r="EY720" s="206"/>
      <c r="EZ720" s="206"/>
      <c r="FA720" s="206"/>
      <c r="FB720" s="206"/>
      <c r="FC720" s="206"/>
      <c r="FD720" s="206"/>
      <c r="FE720" s="206"/>
      <c r="FF720" s="206"/>
      <c r="FG720" s="206"/>
      <c r="FH720" s="206"/>
      <c r="FI720" s="206"/>
      <c r="FJ720" s="206"/>
      <c r="FK720" s="206"/>
      <c r="FL720" s="206"/>
      <c r="FM720" s="206"/>
      <c r="FN720" s="206"/>
      <c r="FO720" s="206"/>
      <c r="FP720" s="206"/>
      <c r="FQ720" s="206"/>
      <c r="FR720" s="206"/>
      <c r="FS720" s="206"/>
      <c r="FT720" s="206"/>
      <c r="FU720" s="206"/>
      <c r="FV720" s="206"/>
      <c r="FW720" s="206"/>
      <c r="FX720" s="206"/>
      <c r="FY720" s="206"/>
      <c r="FZ720" s="206"/>
      <c r="GA720" s="206"/>
      <c r="GB720" s="206"/>
      <c r="GC720" s="206"/>
      <c r="GD720" s="206"/>
      <c r="GE720" s="206"/>
      <c r="GF720" s="206"/>
      <c r="GG720" s="206"/>
      <c r="GH720" s="206"/>
      <c r="GI720" s="206"/>
      <c r="GJ720" s="206"/>
      <c r="GK720" s="206"/>
      <c r="GL720" s="206"/>
      <c r="GM720" s="206"/>
      <c r="GN720" s="241"/>
    </row>
    <row r="721" spans="1:196" ht="18.75" customHeight="1" x14ac:dyDescent="0.4">
      <c r="A721" s="58"/>
      <c r="B721" s="273"/>
      <c r="C721" s="273"/>
      <c r="D721" s="58"/>
      <c r="E721" s="58"/>
      <c r="F721" s="58"/>
      <c r="G721" s="58"/>
      <c r="H721" s="58"/>
      <c r="I721" s="58"/>
      <c r="J721" s="58"/>
      <c r="K721" s="58"/>
      <c r="L721" s="58"/>
      <c r="M721" s="58"/>
      <c r="N721" s="58"/>
      <c r="O721" s="58"/>
      <c r="P721" s="58"/>
      <c r="Q721" s="58"/>
      <c r="R721" s="58"/>
      <c r="S721" s="273"/>
      <c r="T721" s="58"/>
      <c r="U721" s="58"/>
      <c r="V721" s="58"/>
      <c r="W721" s="58"/>
      <c r="X721" s="58"/>
      <c r="Y721" s="58"/>
      <c r="Z721" s="58"/>
      <c r="AA721" s="58"/>
      <c r="AB721" s="58"/>
      <c r="AC721" s="58"/>
      <c r="AD721" s="58"/>
      <c r="AE721" s="58"/>
      <c r="AF721" s="273"/>
      <c r="AG721" s="58"/>
      <c r="AH721" s="58"/>
      <c r="AI721" s="58"/>
      <c r="AJ721" s="58"/>
      <c r="AK721" s="58"/>
      <c r="AL721" s="58"/>
      <c r="AM721" s="58"/>
      <c r="AN721" s="58"/>
      <c r="AO721" s="58"/>
      <c r="AP721" s="58"/>
      <c r="AQ721" s="58"/>
      <c r="AR721" s="58"/>
      <c r="AS721" s="273"/>
      <c r="AT721" s="58"/>
      <c r="AU721" s="58"/>
      <c r="AV721" s="58"/>
      <c r="AW721" s="58"/>
      <c r="AX721" s="58"/>
      <c r="AY721" s="58"/>
      <c r="AZ721" s="58"/>
      <c r="BA721" s="58"/>
      <c r="BB721" s="58"/>
      <c r="BC721" s="58"/>
      <c r="BD721" s="58"/>
      <c r="BE721" s="58"/>
      <c r="BF721" s="58"/>
      <c r="BG721" s="58"/>
      <c r="BH721" s="58"/>
      <c r="BI721" s="58"/>
      <c r="BJ721" s="58"/>
      <c r="BK721" s="58"/>
      <c r="BO721" s="58"/>
      <c r="BP721" s="58"/>
      <c r="BQ721" s="58"/>
      <c r="BR721" s="58"/>
      <c r="BS721" s="58"/>
      <c r="BT721" s="58"/>
      <c r="BU721" s="58"/>
      <c r="EE721" s="206"/>
      <c r="EF721" s="206"/>
      <c r="EG721" s="206"/>
      <c r="EH721" s="206"/>
      <c r="EI721" s="206"/>
      <c r="EJ721" s="206"/>
      <c r="EK721" s="206"/>
      <c r="EL721" s="206"/>
      <c r="EM721" s="206"/>
      <c r="EN721" s="206"/>
      <c r="EO721" s="206"/>
      <c r="EP721" s="206"/>
      <c r="EQ721" s="206"/>
      <c r="ER721" s="206"/>
      <c r="ES721" s="206"/>
      <c r="ET721" s="206"/>
      <c r="EU721" s="206"/>
      <c r="EV721" s="206"/>
      <c r="EW721" s="206"/>
      <c r="EX721" s="206"/>
      <c r="EY721" s="206"/>
      <c r="EZ721" s="206"/>
      <c r="FA721" s="206"/>
      <c r="FB721" s="206"/>
      <c r="FC721" s="206"/>
      <c r="FD721" s="206"/>
      <c r="FE721" s="206"/>
      <c r="FF721" s="206"/>
      <c r="FG721" s="206"/>
      <c r="FH721" s="206"/>
      <c r="FI721" s="206"/>
      <c r="FJ721" s="206"/>
      <c r="FK721" s="206"/>
      <c r="FL721" s="206"/>
      <c r="FM721" s="206"/>
      <c r="FN721" s="206"/>
      <c r="FO721" s="206"/>
      <c r="FP721" s="206"/>
      <c r="FQ721" s="206"/>
      <c r="FR721" s="206"/>
      <c r="FS721" s="206"/>
      <c r="FT721" s="206"/>
      <c r="FU721" s="206"/>
      <c r="FV721" s="206"/>
      <c r="FW721" s="206"/>
      <c r="FX721" s="206"/>
      <c r="FY721" s="206"/>
      <c r="FZ721" s="206"/>
      <c r="GA721" s="206"/>
      <c r="GB721" s="206"/>
      <c r="GC721" s="206"/>
      <c r="GD721" s="206"/>
      <c r="GE721" s="206"/>
      <c r="GF721" s="206"/>
      <c r="GG721" s="206"/>
      <c r="GH721" s="206"/>
      <c r="GI721" s="206"/>
      <c r="GJ721" s="206"/>
      <c r="GK721" s="206"/>
      <c r="GL721" s="206"/>
      <c r="GM721" s="206"/>
      <c r="GN721" s="241"/>
    </row>
    <row r="722" spans="1:196" ht="18.75" customHeight="1" x14ac:dyDescent="0.4">
      <c r="A722" s="58"/>
      <c r="B722" s="58"/>
      <c r="C722" s="58"/>
      <c r="D722" s="58"/>
      <c r="E722" s="58"/>
      <c r="F722" s="58"/>
      <c r="G722" s="58"/>
      <c r="BO722" s="58"/>
      <c r="BP722" s="58"/>
      <c r="BQ722" s="58"/>
      <c r="BR722" s="58"/>
      <c r="BS722" s="58"/>
      <c r="BT722" s="58"/>
      <c r="BU722" s="58"/>
      <c r="EE722" s="206"/>
      <c r="EF722" s="206"/>
      <c r="EG722" s="206"/>
      <c r="EH722" s="206"/>
      <c r="EI722" s="206"/>
      <c r="EJ722" s="206"/>
      <c r="EK722" s="206"/>
      <c r="EL722" s="206"/>
      <c r="EM722" s="206"/>
      <c r="EN722" s="206"/>
      <c r="EO722" s="206"/>
      <c r="EP722" s="206"/>
      <c r="EQ722" s="206"/>
      <c r="ER722" s="206"/>
      <c r="ES722" s="206"/>
      <c r="ET722" s="206"/>
      <c r="EU722" s="206"/>
      <c r="EV722" s="206"/>
      <c r="EW722" s="206"/>
      <c r="EX722" s="206"/>
      <c r="EY722" s="206"/>
      <c r="EZ722" s="206"/>
      <c r="FA722" s="206"/>
      <c r="FB722" s="206"/>
      <c r="FC722" s="206"/>
      <c r="FD722" s="206"/>
      <c r="FE722" s="199"/>
      <c r="FF722" s="199"/>
      <c r="FG722" s="199"/>
      <c r="FH722" s="199"/>
      <c r="FI722" s="199"/>
      <c r="FJ722" s="199"/>
      <c r="FK722" s="199"/>
      <c r="FL722" s="199"/>
      <c r="FM722" s="199"/>
      <c r="FN722" s="199"/>
      <c r="FO722" s="199"/>
      <c r="FP722" s="199"/>
      <c r="FQ722" s="199"/>
      <c r="FR722" s="199"/>
      <c r="FS722" s="199"/>
      <c r="FT722" s="199"/>
      <c r="FU722" s="199"/>
      <c r="FV722" s="199"/>
      <c r="FW722" s="199"/>
      <c r="FX722" s="199"/>
      <c r="FY722" s="206"/>
      <c r="FZ722" s="206"/>
      <c r="GA722" s="206"/>
      <c r="GB722" s="206"/>
      <c r="GC722" s="206"/>
      <c r="GD722" s="206"/>
      <c r="GE722" s="206"/>
      <c r="GF722" s="206"/>
      <c r="GG722" s="206"/>
      <c r="GH722" s="206"/>
      <c r="GI722" s="206"/>
      <c r="GJ722" s="206"/>
      <c r="GK722" s="206"/>
      <c r="GL722" s="206"/>
      <c r="GM722" s="206"/>
      <c r="GN722" s="241"/>
    </row>
    <row r="723" spans="1:196" ht="18.75" customHeight="1" x14ac:dyDescent="0.4">
      <c r="A723" s="58"/>
      <c r="B723" s="58"/>
      <c r="C723" s="58"/>
      <c r="D723" s="58"/>
      <c r="E723" s="58"/>
      <c r="F723" s="58"/>
      <c r="G723" s="58"/>
      <c r="BO723" s="58"/>
      <c r="BP723" s="58"/>
      <c r="BQ723" s="58"/>
      <c r="BR723" s="58"/>
      <c r="BS723" s="58"/>
      <c r="BT723" s="58"/>
      <c r="BU723" s="58"/>
      <c r="EE723" s="206"/>
      <c r="EF723" s="206"/>
      <c r="EG723" s="206"/>
      <c r="EH723" s="206"/>
      <c r="EI723" s="206"/>
      <c r="EJ723" s="206"/>
      <c r="EK723" s="206"/>
      <c r="EL723" s="206"/>
      <c r="EM723" s="206"/>
      <c r="EN723" s="206"/>
      <c r="EO723" s="206"/>
      <c r="EP723" s="206"/>
      <c r="EQ723" s="206"/>
      <c r="ER723" s="206"/>
      <c r="ES723" s="206"/>
      <c r="ET723" s="206"/>
      <c r="EU723" s="206"/>
      <c r="EV723" s="206"/>
      <c r="EW723" s="206"/>
      <c r="EX723" s="206"/>
      <c r="EY723" s="206"/>
      <c r="EZ723" s="206"/>
      <c r="FA723" s="206"/>
      <c r="FB723" s="206"/>
      <c r="FC723" s="206"/>
      <c r="FD723" s="206"/>
      <c r="FE723" s="206"/>
      <c r="FF723" s="206"/>
      <c r="FG723" s="206"/>
      <c r="FH723" s="206"/>
      <c r="FI723" s="206"/>
      <c r="FJ723" s="206"/>
      <c r="FK723" s="206"/>
      <c r="FL723" s="206"/>
      <c r="FM723" s="206"/>
      <c r="FN723" s="206"/>
      <c r="FO723" s="206"/>
      <c r="FP723" s="206"/>
      <c r="FQ723" s="206"/>
      <c r="FR723" s="206"/>
      <c r="FS723" s="206"/>
      <c r="FT723" s="206"/>
      <c r="FU723" s="206"/>
      <c r="FV723" s="206"/>
      <c r="FW723" s="206"/>
      <c r="FX723" s="206"/>
      <c r="FY723" s="206"/>
      <c r="FZ723" s="206"/>
      <c r="GA723" s="206"/>
      <c r="GB723" s="206"/>
      <c r="GC723" s="206"/>
      <c r="GD723" s="206"/>
      <c r="GE723" s="206"/>
      <c r="GF723" s="206"/>
      <c r="GG723" s="206"/>
      <c r="GH723" s="206"/>
      <c r="GI723" s="206"/>
      <c r="GJ723" s="206"/>
      <c r="GK723" s="206"/>
      <c r="GL723" s="206"/>
      <c r="GM723" s="206"/>
      <c r="GN723" s="241"/>
    </row>
    <row r="724" spans="1:196" ht="18.75" customHeight="1" x14ac:dyDescent="0.4">
      <c r="A724" s="58"/>
      <c r="B724" s="58"/>
      <c r="C724" s="58"/>
      <c r="D724" s="58"/>
      <c r="E724" s="58"/>
      <c r="F724" s="58"/>
      <c r="G724" s="58"/>
      <c r="BO724" s="58"/>
      <c r="BP724" s="58"/>
      <c r="BQ724" s="58"/>
      <c r="BR724" s="58"/>
      <c r="BS724" s="58"/>
      <c r="BT724" s="58"/>
      <c r="BU724" s="58"/>
      <c r="EE724" s="206"/>
      <c r="EF724" s="206"/>
      <c r="EG724" s="206"/>
      <c r="EH724" s="206"/>
      <c r="EI724" s="206"/>
      <c r="EJ724" s="206"/>
      <c r="EK724" s="206"/>
      <c r="EL724" s="206"/>
      <c r="EM724" s="206"/>
      <c r="EN724" s="206"/>
      <c r="EO724" s="206"/>
      <c r="EP724" s="206"/>
      <c r="EQ724" s="206"/>
      <c r="ER724" s="206"/>
      <c r="ES724" s="206"/>
      <c r="ET724" s="206"/>
      <c r="EU724" s="206"/>
      <c r="EV724" s="206"/>
      <c r="EW724" s="206"/>
      <c r="EX724" s="206"/>
      <c r="EY724" s="206"/>
      <c r="EZ724" s="206"/>
      <c r="FA724" s="206"/>
      <c r="FB724" s="206"/>
      <c r="FC724" s="206"/>
      <c r="FD724" s="206"/>
      <c r="FE724" s="206"/>
      <c r="FF724" s="206"/>
      <c r="FG724" s="206"/>
      <c r="FH724" s="206"/>
      <c r="FI724" s="206"/>
      <c r="FJ724" s="206"/>
      <c r="FK724" s="206"/>
      <c r="FL724" s="206"/>
      <c r="FM724" s="206"/>
      <c r="FN724" s="206"/>
      <c r="FO724" s="206"/>
      <c r="FP724" s="206"/>
      <c r="FQ724" s="206"/>
      <c r="FR724" s="206"/>
      <c r="FS724" s="206"/>
      <c r="FT724" s="206"/>
      <c r="FU724" s="206"/>
      <c r="FV724" s="206"/>
      <c r="FW724" s="206"/>
      <c r="FX724" s="206"/>
      <c r="FY724" s="206"/>
      <c r="FZ724" s="206"/>
      <c r="GA724" s="206"/>
      <c r="GB724" s="206"/>
      <c r="GC724" s="206"/>
      <c r="GD724" s="206"/>
      <c r="GE724" s="206"/>
      <c r="GF724" s="206"/>
      <c r="GG724" s="206"/>
      <c r="GH724" s="206"/>
      <c r="GI724" s="206"/>
      <c r="GJ724" s="206"/>
      <c r="GK724" s="206"/>
      <c r="GL724" s="206"/>
      <c r="GM724" s="206"/>
      <c r="GN724" s="241"/>
    </row>
    <row r="725" spans="1:196" ht="18.75" customHeight="1" x14ac:dyDescent="0.4">
      <c r="A725" s="58"/>
      <c r="B725" s="58"/>
      <c r="C725" s="58"/>
      <c r="D725" s="58"/>
      <c r="E725" s="58"/>
      <c r="F725" s="58"/>
      <c r="G725" s="58"/>
      <c r="BO725" s="58"/>
      <c r="BP725" s="58"/>
      <c r="BQ725" s="58"/>
      <c r="BR725" s="58"/>
      <c r="BS725" s="58"/>
      <c r="BT725" s="58"/>
      <c r="BU725" s="58"/>
    </row>
    <row r="726" spans="1:196" ht="18.75" customHeight="1" x14ac:dyDescent="0.4">
      <c r="A726" s="58"/>
      <c r="B726" s="58"/>
      <c r="C726" s="58"/>
      <c r="D726" s="58"/>
      <c r="E726" s="58"/>
      <c r="F726" s="58"/>
      <c r="G726" s="58"/>
      <c r="BO726" s="58"/>
      <c r="BP726" s="58"/>
      <c r="BQ726" s="58"/>
      <c r="BR726" s="58"/>
      <c r="BS726" s="58"/>
      <c r="BT726" s="58"/>
      <c r="BU726" s="58"/>
    </row>
    <row r="729" spans="1:196" ht="18.75" customHeight="1" x14ac:dyDescent="0.4">
      <c r="A729" s="304" t="str">
        <f>IF(対象災害選択シート!$T$21="✕","要作成　・　提出不要","作成不要")</f>
        <v>作成不要</v>
      </c>
      <c r="B729" s="304"/>
      <c r="C729" s="304"/>
      <c r="D729" s="304"/>
      <c r="E729" s="304"/>
      <c r="F729" s="304"/>
      <c r="G729" s="304"/>
      <c r="H729" s="304"/>
      <c r="I729" s="304"/>
      <c r="J729" s="304"/>
      <c r="K729" s="304"/>
      <c r="L729" s="304"/>
      <c r="M729" s="304"/>
      <c r="N729" s="304"/>
      <c r="O729" s="304"/>
    </row>
    <row r="730" spans="1:196" ht="18.75" customHeight="1" x14ac:dyDescent="0.4">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BE730" s="371" t="s">
        <v>285</v>
      </c>
      <c r="BF730" s="372"/>
      <c r="BG730" s="372"/>
      <c r="BH730" s="372"/>
      <c r="BI730" s="372"/>
      <c r="BJ730" s="372"/>
      <c r="BK730" s="372"/>
      <c r="BL730" s="373"/>
      <c r="BP730" s="58"/>
      <c r="BQ730" s="272" t="s">
        <v>468</v>
      </c>
      <c r="BR730" s="58"/>
      <c r="BS730" s="58"/>
      <c r="BT730" s="58"/>
      <c r="BU730" s="58"/>
      <c r="BV730" s="58"/>
      <c r="BW730" s="58"/>
      <c r="BX730" s="58"/>
      <c r="BY730" s="58"/>
      <c r="BZ730" s="58"/>
      <c r="CA730" s="58"/>
      <c r="CB730" s="58"/>
      <c r="CC730" s="58"/>
      <c r="CD730" s="58"/>
      <c r="CE730" s="58"/>
      <c r="CF730" s="58"/>
      <c r="CG730" s="58"/>
      <c r="CH730" s="58"/>
      <c r="CI730" s="58"/>
      <c r="CJ730" s="58"/>
      <c r="CK730" s="58"/>
      <c r="CL730" s="58"/>
      <c r="CM730" s="58"/>
      <c r="CN730" s="58"/>
      <c r="DS730" s="371" t="s">
        <v>213</v>
      </c>
      <c r="DT730" s="372"/>
      <c r="DU730" s="372"/>
      <c r="DV730" s="372"/>
      <c r="DW730" s="372"/>
      <c r="DX730" s="372"/>
      <c r="DY730" s="372"/>
      <c r="DZ730" s="373"/>
    </row>
    <row r="731" spans="1:196" ht="18.75" customHeight="1" x14ac:dyDescent="0.4">
      <c r="B731" s="58"/>
      <c r="BE731" s="374"/>
      <c r="BF731" s="375"/>
      <c r="BG731" s="375"/>
      <c r="BH731" s="375"/>
      <c r="BI731" s="375"/>
      <c r="BJ731" s="375"/>
      <c r="BK731" s="375"/>
      <c r="BL731" s="376"/>
      <c r="BP731" s="58"/>
      <c r="DS731" s="374"/>
      <c r="DT731" s="375"/>
      <c r="DU731" s="375"/>
      <c r="DV731" s="375"/>
      <c r="DW731" s="375"/>
      <c r="DX731" s="375"/>
      <c r="DY731" s="375"/>
      <c r="DZ731" s="376"/>
    </row>
    <row r="732" spans="1:196" ht="18.75" customHeight="1" x14ac:dyDescent="0.4">
      <c r="B732" s="58"/>
      <c r="C732" s="128" t="s">
        <v>92</v>
      </c>
      <c r="D732" s="58"/>
      <c r="E732" s="58"/>
      <c r="F732" s="58"/>
      <c r="G732" s="58"/>
      <c r="H732" s="58"/>
      <c r="I732" s="58"/>
      <c r="J732" s="58"/>
      <c r="K732" s="58"/>
      <c r="L732" s="58"/>
      <c r="M732" s="58"/>
      <c r="N732" s="58"/>
      <c r="O732" s="58"/>
      <c r="P732" s="58"/>
      <c r="Q732" s="58"/>
      <c r="R732" s="58"/>
      <c r="S732" s="58"/>
      <c r="T732" s="58"/>
      <c r="U732" s="58"/>
      <c r="V732" s="58"/>
      <c r="W732" s="58"/>
      <c r="X732" s="58"/>
      <c r="Y732" s="58"/>
      <c r="Z732" s="58"/>
      <c r="BP732" s="58"/>
      <c r="BQ732" s="128" t="s">
        <v>92</v>
      </c>
      <c r="BR732" s="58"/>
      <c r="BS732" s="58"/>
      <c r="BT732" s="58"/>
      <c r="BU732" s="58"/>
      <c r="BV732" s="58"/>
      <c r="BW732" s="58"/>
      <c r="BX732" s="58"/>
      <c r="BY732" s="58"/>
      <c r="BZ732" s="58"/>
      <c r="CA732" s="58"/>
      <c r="CB732" s="58"/>
      <c r="CC732" s="58"/>
      <c r="CD732" s="58"/>
      <c r="CE732" s="58"/>
      <c r="CF732" s="58"/>
      <c r="CG732" s="58"/>
      <c r="CH732" s="58"/>
      <c r="CI732" s="58"/>
      <c r="CJ732" s="58"/>
      <c r="CK732" s="58"/>
      <c r="CL732" s="58"/>
      <c r="CM732" s="58"/>
      <c r="CN732" s="58"/>
    </row>
    <row r="733" spans="1:196" ht="18.75" customHeight="1" x14ac:dyDescent="0.4">
      <c r="B733" s="58"/>
      <c r="C733" s="59"/>
      <c r="D733" s="58"/>
      <c r="E733" s="58"/>
      <c r="F733" s="58"/>
      <c r="G733" s="58"/>
      <c r="H733" s="58"/>
      <c r="I733" s="58"/>
      <c r="J733" s="58"/>
      <c r="K733" s="58"/>
      <c r="L733" s="58"/>
      <c r="M733" s="58"/>
      <c r="N733" s="58"/>
      <c r="O733" s="58"/>
      <c r="P733" s="58"/>
      <c r="Q733" s="58"/>
      <c r="R733" s="58"/>
      <c r="S733" s="58"/>
      <c r="T733" s="58"/>
      <c r="U733" s="58"/>
      <c r="V733" s="58"/>
      <c r="W733" s="58"/>
      <c r="X733" s="58"/>
      <c r="Y733" s="58"/>
      <c r="Z733" s="58"/>
      <c r="BP733" s="58"/>
      <c r="BQ733" s="59"/>
      <c r="BR733" s="58"/>
      <c r="BS733" s="58"/>
      <c r="BT733" s="58"/>
      <c r="BU733" s="58"/>
      <c r="BV733" s="58"/>
      <c r="BW733" s="58"/>
      <c r="BX733" s="58"/>
      <c r="BY733" s="58"/>
      <c r="BZ733" s="58"/>
      <c r="CA733" s="58"/>
      <c r="CB733" s="58"/>
      <c r="CC733" s="58"/>
      <c r="CD733" s="58"/>
      <c r="CE733" s="58"/>
      <c r="CF733" s="58"/>
      <c r="CG733" s="58"/>
      <c r="CH733" s="58"/>
      <c r="CI733" s="58"/>
      <c r="CJ733" s="58"/>
      <c r="CK733" s="58"/>
      <c r="CL733" s="58"/>
      <c r="CM733" s="58"/>
      <c r="CN733" s="58"/>
    </row>
    <row r="734" spans="1:196" ht="18.75" customHeight="1" thickBot="1" x14ac:dyDescent="0.45">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c r="BP734" s="58"/>
      <c r="BQ734" s="58"/>
      <c r="BR734" s="58"/>
      <c r="BS734" s="58"/>
      <c r="BT734" s="58"/>
      <c r="BU734" s="58"/>
      <c r="BV734" s="58"/>
      <c r="BW734" s="58"/>
      <c r="BX734" s="58"/>
      <c r="BY734" s="58"/>
      <c r="BZ734" s="58"/>
      <c r="CA734" s="58"/>
      <c r="CB734" s="58"/>
      <c r="CC734" s="58"/>
      <c r="CD734" s="58"/>
      <c r="CE734" s="58"/>
      <c r="CF734" s="58"/>
      <c r="CG734" s="58"/>
      <c r="CH734" s="58"/>
      <c r="CI734" s="58"/>
      <c r="CJ734" s="58"/>
      <c r="CK734" s="58"/>
      <c r="CL734" s="58"/>
      <c r="CM734" s="58"/>
      <c r="CN734" s="58"/>
    </row>
    <row r="735" spans="1:196" ht="18.75" customHeight="1" thickBot="1" x14ac:dyDescent="0.45">
      <c r="B735" s="58"/>
      <c r="C735" s="136" t="s">
        <v>439</v>
      </c>
      <c r="D735" s="137"/>
      <c r="E735" s="137"/>
      <c r="F735" s="137"/>
      <c r="G735" s="137"/>
      <c r="H735" s="138"/>
      <c r="I735" s="138"/>
      <c r="J735" s="138"/>
      <c r="K735" s="138"/>
      <c r="L735" s="138"/>
      <c r="M735" s="137" t="s">
        <v>93</v>
      </c>
      <c r="N735" s="409"/>
      <c r="O735" s="409"/>
      <c r="P735" s="409"/>
      <c r="Q735" s="409"/>
      <c r="R735" s="409"/>
      <c r="S735" s="409"/>
      <c r="T735" s="409"/>
      <c r="U735" s="409"/>
      <c r="V735" s="409"/>
      <c r="W735" s="409"/>
      <c r="X735" s="137" t="s">
        <v>94</v>
      </c>
      <c r="Y735" s="138"/>
      <c r="Z735" s="137" t="s">
        <v>93</v>
      </c>
      <c r="AA735" s="137" t="s">
        <v>440</v>
      </c>
      <c r="AB735" s="138"/>
      <c r="AC735" s="138"/>
      <c r="AD735" s="138"/>
      <c r="AE735" s="138"/>
      <c r="AF735" s="138"/>
      <c r="AG735" s="410"/>
      <c r="AH735" s="410"/>
      <c r="AI735" s="410"/>
      <c r="AJ735" s="410"/>
      <c r="AK735" s="410"/>
      <c r="AL735" s="410"/>
      <c r="AM735" s="410"/>
      <c r="AN735" s="410"/>
      <c r="AO735" s="410"/>
      <c r="AP735" s="410"/>
      <c r="AQ735" s="139" t="s">
        <v>94</v>
      </c>
      <c r="AR735" s="140"/>
      <c r="AX735" s="141"/>
      <c r="AY735" s="58"/>
      <c r="AZ735" s="58"/>
      <c r="BP735" s="58"/>
      <c r="BQ735" s="136" t="s">
        <v>439</v>
      </c>
      <c r="BR735" s="137"/>
      <c r="BS735" s="137"/>
      <c r="BT735" s="137"/>
      <c r="BU735" s="137"/>
      <c r="BV735" s="138"/>
      <c r="BW735" s="138"/>
      <c r="BX735" s="138"/>
      <c r="BY735" s="138"/>
      <c r="BZ735" s="138"/>
      <c r="CA735" s="137" t="s">
        <v>93</v>
      </c>
      <c r="CB735" s="409" t="s">
        <v>437</v>
      </c>
      <c r="CC735" s="409"/>
      <c r="CD735" s="409"/>
      <c r="CE735" s="409"/>
      <c r="CF735" s="409"/>
      <c r="CG735" s="409"/>
      <c r="CH735" s="409"/>
      <c r="CI735" s="409"/>
      <c r="CJ735" s="409"/>
      <c r="CK735" s="409"/>
      <c r="CL735" s="137" t="s">
        <v>94</v>
      </c>
      <c r="CM735" s="138"/>
      <c r="CN735" s="137" t="s">
        <v>93</v>
      </c>
      <c r="CO735" s="137" t="s">
        <v>440</v>
      </c>
      <c r="CP735" s="138"/>
      <c r="CQ735" s="138"/>
      <c r="CR735" s="138"/>
      <c r="CS735" s="138"/>
      <c r="CT735" s="138"/>
      <c r="CU735" s="410" t="s">
        <v>438</v>
      </c>
      <c r="CV735" s="410"/>
      <c r="CW735" s="410"/>
      <c r="CX735" s="410"/>
      <c r="CY735" s="410"/>
      <c r="CZ735" s="410"/>
      <c r="DA735" s="410"/>
      <c r="DB735" s="410"/>
      <c r="DC735" s="410"/>
      <c r="DD735" s="410"/>
      <c r="DE735" s="139" t="s">
        <v>94</v>
      </c>
      <c r="DF735" s="140"/>
      <c r="DL735" s="141"/>
      <c r="DM735" s="58"/>
      <c r="DN735" s="58"/>
    </row>
    <row r="736" spans="1:196" ht="18.75" customHeight="1" thickBot="1" x14ac:dyDescent="0.45">
      <c r="B736" s="58"/>
      <c r="C736" s="58"/>
      <c r="D736" s="58"/>
      <c r="E736" s="142"/>
      <c r="F736" s="58"/>
      <c r="G736" s="58"/>
      <c r="H736" s="58"/>
      <c r="I736" s="58"/>
      <c r="J736" s="58"/>
      <c r="K736" s="58"/>
      <c r="L736" s="58"/>
      <c r="M736" s="58"/>
      <c r="N736" s="58"/>
      <c r="O736" s="58"/>
      <c r="P736" s="58"/>
      <c r="Q736" s="58"/>
      <c r="R736" s="58"/>
      <c r="S736" s="58"/>
      <c r="T736" s="58"/>
      <c r="U736" s="58"/>
      <c r="V736" s="58"/>
      <c r="W736" s="58"/>
      <c r="X736" s="58"/>
      <c r="Y736" s="58"/>
      <c r="Z736" s="58"/>
      <c r="BP736" s="58"/>
      <c r="BQ736" s="58"/>
      <c r="BR736" s="58"/>
      <c r="BS736" s="142"/>
      <c r="BT736" s="58"/>
      <c r="BU736" s="58"/>
      <c r="BV736" s="58"/>
      <c r="BW736" s="58"/>
      <c r="BX736" s="58"/>
      <c r="BY736" s="58"/>
      <c r="BZ736" s="58"/>
      <c r="CA736" s="58"/>
      <c r="CB736" s="58"/>
      <c r="CC736" s="58"/>
      <c r="CD736" s="58"/>
      <c r="CE736" s="58"/>
      <c r="CF736" s="58"/>
      <c r="CG736" s="58"/>
      <c r="CH736" s="58"/>
      <c r="CI736" s="58"/>
      <c r="CJ736" s="58"/>
      <c r="CK736" s="58"/>
      <c r="CL736" s="58"/>
      <c r="CM736" s="58"/>
      <c r="CN736" s="58"/>
    </row>
    <row r="737" spans="2:126" ht="18.75" customHeight="1" x14ac:dyDescent="0.4">
      <c r="B737" s="58"/>
      <c r="C737" s="58"/>
      <c r="D737" s="58"/>
      <c r="E737" s="142"/>
      <c r="F737" s="58"/>
      <c r="I737" s="389" t="s">
        <v>441</v>
      </c>
      <c r="J737" s="390"/>
      <c r="K737" s="390"/>
      <c r="L737" s="390"/>
      <c r="M737" s="390"/>
      <c r="N737" s="390"/>
      <c r="O737" s="390"/>
      <c r="P737" s="391"/>
      <c r="Q737" s="398" t="s">
        <v>83</v>
      </c>
      <c r="R737" s="399"/>
      <c r="S737" s="399"/>
      <c r="T737" s="399"/>
      <c r="U737" s="399"/>
      <c r="V737" s="399"/>
      <c r="W737" s="399"/>
      <c r="X737" s="399"/>
      <c r="Y737" s="399"/>
      <c r="Z737" s="399"/>
      <c r="AA737" s="399"/>
      <c r="AB737" s="399"/>
      <c r="AC737" s="399"/>
      <c r="AD737" s="399"/>
      <c r="AE737" s="399"/>
      <c r="AF737" s="399"/>
      <c r="AG737" s="399"/>
      <c r="AH737" s="399"/>
      <c r="AI737" s="399"/>
      <c r="AJ737" s="400"/>
      <c r="AK737" s="398" t="s">
        <v>442</v>
      </c>
      <c r="AL737" s="399"/>
      <c r="AM737" s="399"/>
      <c r="AN737" s="399"/>
      <c r="AO737" s="399"/>
      <c r="AP737" s="399"/>
      <c r="AQ737" s="399"/>
      <c r="AR737" s="399"/>
      <c r="AS737" s="399"/>
      <c r="AT737" s="399"/>
      <c r="AU737" s="399"/>
      <c r="AV737" s="399"/>
      <c r="AW737" s="399"/>
      <c r="AX737" s="399"/>
      <c r="AY737" s="399"/>
      <c r="AZ737" s="399"/>
      <c r="BA737" s="399"/>
      <c r="BB737" s="399"/>
      <c r="BC737" s="399"/>
      <c r="BD737" s="399"/>
      <c r="BE737" s="399"/>
      <c r="BF737" s="399"/>
      <c r="BG737" s="399"/>
      <c r="BH737" s="400"/>
      <c r="BP737" s="58"/>
      <c r="BQ737" s="58"/>
      <c r="BR737" s="58"/>
      <c r="BS737" s="142"/>
      <c r="BT737" s="58"/>
      <c r="BW737" s="389" t="s">
        <v>441</v>
      </c>
      <c r="BX737" s="390"/>
      <c r="BY737" s="390"/>
      <c r="BZ737" s="390"/>
      <c r="CA737" s="390"/>
      <c r="CB737" s="390"/>
      <c r="CC737" s="390"/>
      <c r="CD737" s="391"/>
      <c r="CE737" s="398" t="s">
        <v>83</v>
      </c>
      <c r="CF737" s="399"/>
      <c r="CG737" s="399"/>
      <c r="CH737" s="399"/>
      <c r="CI737" s="399"/>
      <c r="CJ737" s="399"/>
      <c r="CK737" s="399"/>
      <c r="CL737" s="399"/>
      <c r="CM737" s="399"/>
      <c r="CN737" s="399"/>
      <c r="CO737" s="399"/>
      <c r="CP737" s="399"/>
      <c r="CQ737" s="399"/>
      <c r="CR737" s="399"/>
      <c r="CS737" s="399"/>
      <c r="CT737" s="399"/>
      <c r="CU737" s="399"/>
      <c r="CV737" s="399"/>
      <c r="CW737" s="399"/>
      <c r="CX737" s="400"/>
      <c r="CY737" s="398" t="s">
        <v>442</v>
      </c>
      <c r="CZ737" s="399"/>
      <c r="DA737" s="399"/>
      <c r="DB737" s="399"/>
      <c r="DC737" s="399"/>
      <c r="DD737" s="399"/>
      <c r="DE737" s="399"/>
      <c r="DF737" s="399"/>
      <c r="DG737" s="399"/>
      <c r="DH737" s="399"/>
      <c r="DI737" s="399"/>
      <c r="DJ737" s="399"/>
      <c r="DK737" s="399"/>
      <c r="DL737" s="399"/>
      <c r="DM737" s="399"/>
      <c r="DN737" s="399"/>
      <c r="DO737" s="399"/>
      <c r="DP737" s="399"/>
      <c r="DQ737" s="399"/>
      <c r="DR737" s="399"/>
      <c r="DS737" s="399"/>
      <c r="DT737" s="399"/>
      <c r="DU737" s="399"/>
      <c r="DV737" s="400"/>
    </row>
    <row r="738" spans="2:126" ht="18.75" customHeight="1" thickBot="1" x14ac:dyDescent="0.45">
      <c r="B738" s="58"/>
      <c r="C738" s="58"/>
      <c r="D738" s="58"/>
      <c r="E738" s="142"/>
      <c r="F738" s="58"/>
      <c r="I738" s="392"/>
      <c r="J738" s="393"/>
      <c r="K738" s="393"/>
      <c r="L738" s="393"/>
      <c r="M738" s="393"/>
      <c r="N738" s="393"/>
      <c r="O738" s="393"/>
      <c r="P738" s="394"/>
      <c r="Q738" s="401"/>
      <c r="R738" s="402"/>
      <c r="S738" s="402"/>
      <c r="T738" s="402"/>
      <c r="U738" s="402"/>
      <c r="V738" s="402"/>
      <c r="W738" s="402"/>
      <c r="X738" s="402"/>
      <c r="Y738" s="402"/>
      <c r="Z738" s="402"/>
      <c r="AA738" s="402"/>
      <c r="AB738" s="402"/>
      <c r="AC738" s="402"/>
      <c r="AD738" s="402"/>
      <c r="AE738" s="402"/>
      <c r="AF738" s="402"/>
      <c r="AG738" s="402"/>
      <c r="AH738" s="402"/>
      <c r="AI738" s="402"/>
      <c r="AJ738" s="403"/>
      <c r="AK738" s="401"/>
      <c r="AL738" s="402"/>
      <c r="AM738" s="402"/>
      <c r="AN738" s="402"/>
      <c r="AO738" s="402"/>
      <c r="AP738" s="402"/>
      <c r="AQ738" s="402"/>
      <c r="AR738" s="402"/>
      <c r="AS738" s="402"/>
      <c r="AT738" s="402"/>
      <c r="AU738" s="402"/>
      <c r="AV738" s="402"/>
      <c r="AW738" s="402"/>
      <c r="AX738" s="402"/>
      <c r="AY738" s="402"/>
      <c r="AZ738" s="402"/>
      <c r="BA738" s="402"/>
      <c r="BB738" s="402"/>
      <c r="BC738" s="402"/>
      <c r="BD738" s="402"/>
      <c r="BE738" s="402"/>
      <c r="BF738" s="402"/>
      <c r="BG738" s="402"/>
      <c r="BH738" s="403"/>
      <c r="BP738" s="58"/>
      <c r="BQ738" s="58"/>
      <c r="BR738" s="58"/>
      <c r="BS738" s="142"/>
      <c r="BT738" s="58"/>
      <c r="BW738" s="392"/>
      <c r="BX738" s="393"/>
      <c r="BY738" s="393"/>
      <c r="BZ738" s="393"/>
      <c r="CA738" s="393"/>
      <c r="CB738" s="393"/>
      <c r="CC738" s="393"/>
      <c r="CD738" s="394"/>
      <c r="CE738" s="401"/>
      <c r="CF738" s="402"/>
      <c r="CG738" s="402"/>
      <c r="CH738" s="402"/>
      <c r="CI738" s="402"/>
      <c r="CJ738" s="402"/>
      <c r="CK738" s="402"/>
      <c r="CL738" s="402"/>
      <c r="CM738" s="402"/>
      <c r="CN738" s="402"/>
      <c r="CO738" s="402"/>
      <c r="CP738" s="402"/>
      <c r="CQ738" s="402"/>
      <c r="CR738" s="402"/>
      <c r="CS738" s="402"/>
      <c r="CT738" s="402"/>
      <c r="CU738" s="402"/>
      <c r="CV738" s="402"/>
      <c r="CW738" s="402"/>
      <c r="CX738" s="403"/>
      <c r="CY738" s="401"/>
      <c r="CZ738" s="402"/>
      <c r="DA738" s="402"/>
      <c r="DB738" s="402"/>
      <c r="DC738" s="402"/>
      <c r="DD738" s="402"/>
      <c r="DE738" s="402"/>
      <c r="DF738" s="402"/>
      <c r="DG738" s="402"/>
      <c r="DH738" s="402"/>
      <c r="DI738" s="402"/>
      <c r="DJ738" s="402"/>
      <c r="DK738" s="402"/>
      <c r="DL738" s="402"/>
      <c r="DM738" s="402"/>
      <c r="DN738" s="402"/>
      <c r="DO738" s="402"/>
      <c r="DP738" s="402"/>
      <c r="DQ738" s="402"/>
      <c r="DR738" s="402"/>
      <c r="DS738" s="402"/>
      <c r="DT738" s="402"/>
      <c r="DU738" s="402"/>
      <c r="DV738" s="403"/>
    </row>
    <row r="739" spans="2:126" ht="18.75" customHeight="1" x14ac:dyDescent="0.4">
      <c r="B739" s="58"/>
      <c r="C739" s="58"/>
      <c r="D739" s="58"/>
      <c r="E739" s="142"/>
      <c r="F739" s="58"/>
      <c r="I739" s="392"/>
      <c r="J739" s="393"/>
      <c r="K739" s="393"/>
      <c r="L739" s="393"/>
      <c r="M739" s="393"/>
      <c r="N739" s="393"/>
      <c r="O739" s="393"/>
      <c r="P739" s="394"/>
      <c r="Q739" s="176"/>
      <c r="R739" s="162"/>
      <c r="S739" s="162"/>
      <c r="T739" s="162"/>
      <c r="U739" s="162"/>
      <c r="V739" s="162"/>
      <c r="W739" s="162"/>
      <c r="X739" s="162"/>
      <c r="Y739" s="162"/>
      <c r="Z739" s="162"/>
      <c r="AA739" s="162"/>
      <c r="AB739" s="162"/>
      <c r="AC739" s="162"/>
      <c r="AD739" s="162"/>
      <c r="AE739" s="162"/>
      <c r="AF739" s="162"/>
      <c r="AG739" s="162"/>
      <c r="AH739" s="162"/>
      <c r="AI739" s="162"/>
      <c r="AJ739" s="143"/>
      <c r="AK739" s="162"/>
      <c r="AL739" s="162"/>
      <c r="AM739" s="175"/>
      <c r="AN739" s="175"/>
      <c r="AO739" s="175"/>
      <c r="AP739" s="175"/>
      <c r="AQ739" s="175"/>
      <c r="AR739" s="175"/>
      <c r="AS739" s="175"/>
      <c r="AT739" s="175"/>
      <c r="AU739" s="175"/>
      <c r="AV739" s="175"/>
      <c r="AW739" s="175"/>
      <c r="AX739" s="175"/>
      <c r="AY739" s="175"/>
      <c r="AZ739" s="175"/>
      <c r="BA739" s="175"/>
      <c r="BB739" s="175"/>
      <c r="BC739" s="175"/>
      <c r="BD739" s="175"/>
      <c r="BE739" s="175"/>
      <c r="BF739" s="175"/>
      <c r="BG739" s="175"/>
      <c r="BH739" s="144"/>
      <c r="BP739" s="58"/>
      <c r="BQ739" s="58"/>
      <c r="BR739" s="58"/>
      <c r="BS739" s="142"/>
      <c r="BT739" s="58"/>
      <c r="BW739" s="392"/>
      <c r="BX739" s="393"/>
      <c r="BY739" s="393"/>
      <c r="BZ739" s="393"/>
      <c r="CA739" s="393"/>
      <c r="CB739" s="393"/>
      <c r="CC739" s="393"/>
      <c r="CD739" s="394"/>
      <c r="CE739" s="176"/>
      <c r="CF739" s="162"/>
      <c r="CG739" s="162"/>
      <c r="CH739" s="162"/>
      <c r="CI739" s="162"/>
      <c r="CJ739" s="162"/>
      <c r="CK739" s="162"/>
      <c r="CL739" s="162"/>
      <c r="CM739" s="162"/>
      <c r="CN739" s="162"/>
      <c r="CO739" s="162"/>
      <c r="CP739" s="162"/>
      <c r="CQ739" s="162"/>
      <c r="CR739" s="162"/>
      <c r="CS739" s="162"/>
      <c r="CT739" s="162"/>
      <c r="CU739" s="162"/>
      <c r="CV739" s="162"/>
      <c r="CW739" s="162"/>
      <c r="CX739" s="143"/>
      <c r="CY739" s="162"/>
      <c r="CZ739" s="162"/>
      <c r="DA739" s="175"/>
      <c r="DB739" s="175"/>
      <c r="DC739" s="175"/>
      <c r="DD739" s="175"/>
      <c r="DE739" s="175"/>
      <c r="DF739" s="175"/>
      <c r="DG739" s="175"/>
      <c r="DH739" s="175"/>
      <c r="DI739" s="175"/>
      <c r="DJ739" s="175"/>
      <c r="DK739" s="175"/>
      <c r="DL739" s="175"/>
      <c r="DM739" s="175"/>
      <c r="DN739" s="175"/>
      <c r="DO739" s="175"/>
      <c r="DP739" s="175"/>
      <c r="DQ739" s="175"/>
      <c r="DR739" s="175"/>
      <c r="DS739" s="175"/>
      <c r="DT739" s="175"/>
      <c r="DU739" s="175"/>
      <c r="DV739" s="144"/>
    </row>
    <row r="740" spans="2:126" ht="18.75" customHeight="1" thickBot="1" x14ac:dyDescent="0.45">
      <c r="B740" s="58"/>
      <c r="C740" s="58"/>
      <c r="D740" s="58"/>
      <c r="E740" s="145"/>
      <c r="F740" s="146"/>
      <c r="G740" s="86"/>
      <c r="H740" s="86"/>
      <c r="I740" s="392"/>
      <c r="J740" s="393"/>
      <c r="K740" s="393"/>
      <c r="L740" s="393"/>
      <c r="M740" s="393"/>
      <c r="N740" s="393"/>
      <c r="O740" s="393"/>
      <c r="P740" s="394"/>
      <c r="Q740" s="404" t="s">
        <v>286</v>
      </c>
      <c r="R740" s="405"/>
      <c r="S740" s="405"/>
      <c r="T740" s="405"/>
      <c r="U740" s="405" t="s">
        <v>98</v>
      </c>
      <c r="V740" s="405"/>
      <c r="W740" s="327"/>
      <c r="X740" s="327"/>
      <c r="Y740" s="327"/>
      <c r="Z740" s="327"/>
      <c r="AA740" s="327"/>
      <c r="AB740" s="327"/>
      <c r="AC740" s="327"/>
      <c r="AD740" s="327"/>
      <c r="AE740" s="327"/>
      <c r="AF740" s="327"/>
      <c r="AG740" s="58" t="s">
        <v>99</v>
      </c>
      <c r="AH740" s="58"/>
      <c r="AI740" s="58"/>
      <c r="AJ740" s="147"/>
      <c r="AK740" s="58"/>
      <c r="AL740" s="407" t="s">
        <v>52</v>
      </c>
      <c r="AM740" s="407"/>
      <c r="AN740" s="92" t="s">
        <v>100</v>
      </c>
      <c r="AO740" s="92"/>
      <c r="AP740" s="92"/>
      <c r="AQ740" s="92"/>
      <c r="AR740" s="92"/>
      <c r="AS740" s="92"/>
      <c r="AT740" s="92"/>
      <c r="AU740" s="92"/>
      <c r="AV740" s="92"/>
      <c r="AW740" s="92"/>
      <c r="AX740" s="92"/>
      <c r="AY740" s="92"/>
      <c r="AZ740" s="92"/>
      <c r="BA740" s="92"/>
      <c r="BB740" s="92"/>
      <c r="BC740" s="92"/>
      <c r="BD740" s="92"/>
      <c r="BE740" s="92"/>
      <c r="BF740" s="92"/>
      <c r="BG740" s="92"/>
      <c r="BH740" s="147"/>
      <c r="BP740" s="58"/>
      <c r="BQ740" s="58"/>
      <c r="BR740" s="58"/>
      <c r="BS740" s="145"/>
      <c r="BT740" s="146"/>
      <c r="BU740" s="86"/>
      <c r="BV740" s="86"/>
      <c r="BW740" s="392"/>
      <c r="BX740" s="393"/>
      <c r="BY740" s="393"/>
      <c r="BZ740" s="393"/>
      <c r="CA740" s="393"/>
      <c r="CB740" s="393"/>
      <c r="CC740" s="393"/>
      <c r="CD740" s="394"/>
      <c r="CE740" s="404" t="s">
        <v>286</v>
      </c>
      <c r="CF740" s="405"/>
      <c r="CG740" s="405"/>
      <c r="CH740" s="405"/>
      <c r="CI740" s="405" t="s">
        <v>98</v>
      </c>
      <c r="CJ740" s="405"/>
      <c r="CK740" s="327" t="s">
        <v>443</v>
      </c>
      <c r="CL740" s="327"/>
      <c r="CM740" s="327"/>
      <c r="CN740" s="327"/>
      <c r="CO740" s="327"/>
      <c r="CP740" s="327"/>
      <c r="CQ740" s="327"/>
      <c r="CR740" s="327"/>
      <c r="CS740" s="327"/>
      <c r="CT740" s="327"/>
      <c r="CU740" s="58" t="s">
        <v>99</v>
      </c>
      <c r="CV740" s="58"/>
      <c r="CW740" s="58"/>
      <c r="CX740" s="147"/>
      <c r="CY740" s="58"/>
      <c r="CZ740" s="407" t="s">
        <v>52</v>
      </c>
      <c r="DA740" s="407"/>
      <c r="DB740" s="92" t="s">
        <v>100</v>
      </c>
      <c r="DC740" s="92"/>
      <c r="DD740" s="92"/>
      <c r="DE740" s="92"/>
      <c r="DF740" s="92"/>
      <c r="DG740" s="92"/>
      <c r="DH740" s="92"/>
      <c r="DI740" s="92"/>
      <c r="DJ740" s="92"/>
      <c r="DK740" s="92"/>
      <c r="DL740" s="92"/>
      <c r="DM740" s="92"/>
      <c r="DN740" s="92"/>
      <c r="DO740" s="92"/>
      <c r="DP740" s="92"/>
      <c r="DQ740" s="92"/>
      <c r="DR740" s="92"/>
      <c r="DS740" s="92"/>
      <c r="DT740" s="92"/>
      <c r="DU740" s="92"/>
      <c r="DV740" s="147"/>
    </row>
    <row r="741" spans="2:126" ht="18.75" customHeight="1" x14ac:dyDescent="0.4">
      <c r="B741" s="58"/>
      <c r="C741" s="58"/>
      <c r="D741" s="58"/>
      <c r="E741" s="142"/>
      <c r="F741" s="58"/>
      <c r="I741" s="392"/>
      <c r="J741" s="393"/>
      <c r="K741" s="393"/>
      <c r="L741" s="393"/>
      <c r="M741" s="393"/>
      <c r="N741" s="393"/>
      <c r="O741" s="393"/>
      <c r="P741" s="394"/>
      <c r="Q741" s="404" t="s">
        <v>287</v>
      </c>
      <c r="R741" s="405"/>
      <c r="S741" s="405"/>
      <c r="T741" s="405"/>
      <c r="U741" s="405" t="s">
        <v>98</v>
      </c>
      <c r="V741" s="405"/>
      <c r="W741" s="406"/>
      <c r="X741" s="406"/>
      <c r="Y741" s="90" t="s">
        <v>99</v>
      </c>
      <c r="Z741" s="58" t="s">
        <v>101</v>
      </c>
      <c r="AA741" s="58"/>
      <c r="AB741" s="58"/>
      <c r="AC741" s="58"/>
      <c r="AD741" s="58"/>
      <c r="AE741" s="58"/>
      <c r="AF741" s="58"/>
      <c r="AG741" s="58"/>
      <c r="AH741" s="58"/>
      <c r="AI741" s="58"/>
      <c r="AJ741" s="147"/>
      <c r="AK741" s="58"/>
      <c r="AL741" s="407" t="s">
        <v>52</v>
      </c>
      <c r="AM741" s="407"/>
      <c r="AN741" s="92" t="s">
        <v>102</v>
      </c>
      <c r="AO741" s="92"/>
      <c r="AP741" s="92"/>
      <c r="AQ741" s="92"/>
      <c r="AR741" s="92"/>
      <c r="AS741" s="92"/>
      <c r="AT741" s="92"/>
      <c r="AU741" s="92"/>
      <c r="AV741" s="92"/>
      <c r="AW741" s="92"/>
      <c r="AX741" s="92"/>
      <c r="AY741" s="92"/>
      <c r="AZ741" s="92"/>
      <c r="BA741" s="92"/>
      <c r="BB741" s="92"/>
      <c r="BC741" s="92"/>
      <c r="BD741" s="92"/>
      <c r="BE741" s="92"/>
      <c r="BF741" s="92"/>
      <c r="BG741" s="92"/>
      <c r="BH741" s="147"/>
      <c r="BP741" s="58"/>
      <c r="BQ741" s="58"/>
      <c r="BR741" s="58"/>
      <c r="BS741" s="142"/>
      <c r="BT741" s="58"/>
      <c r="BW741" s="392"/>
      <c r="BX741" s="393"/>
      <c r="BY741" s="393"/>
      <c r="BZ741" s="393"/>
      <c r="CA741" s="393"/>
      <c r="CB741" s="393"/>
      <c r="CC741" s="393"/>
      <c r="CD741" s="394"/>
      <c r="CE741" s="404" t="s">
        <v>287</v>
      </c>
      <c r="CF741" s="405"/>
      <c r="CG741" s="405"/>
      <c r="CH741" s="405"/>
      <c r="CI741" s="405" t="s">
        <v>98</v>
      </c>
      <c r="CJ741" s="405"/>
      <c r="CK741" s="406" t="s">
        <v>219</v>
      </c>
      <c r="CL741" s="406"/>
      <c r="CM741" s="90" t="s">
        <v>99</v>
      </c>
      <c r="CN741" s="58" t="s">
        <v>101</v>
      </c>
      <c r="CO741" s="58"/>
      <c r="CP741" s="58"/>
      <c r="CQ741" s="58"/>
      <c r="CR741" s="58"/>
      <c r="CS741" s="58"/>
      <c r="CT741" s="58"/>
      <c r="CU741" s="58"/>
      <c r="CV741" s="58"/>
      <c r="CW741" s="58"/>
      <c r="CX741" s="147"/>
      <c r="CY741" s="58"/>
      <c r="CZ741" s="407" t="s">
        <v>52</v>
      </c>
      <c r="DA741" s="407"/>
      <c r="DB741" s="92" t="s">
        <v>102</v>
      </c>
      <c r="DC741" s="92"/>
      <c r="DD741" s="92"/>
      <c r="DE741" s="92"/>
      <c r="DF741" s="92"/>
      <c r="DG741" s="92"/>
      <c r="DH741" s="92"/>
      <c r="DI741" s="92"/>
      <c r="DJ741" s="92"/>
      <c r="DK741" s="92"/>
      <c r="DL741" s="92"/>
      <c r="DM741" s="92"/>
      <c r="DN741" s="92"/>
      <c r="DO741" s="92"/>
      <c r="DP741" s="92"/>
      <c r="DQ741" s="92"/>
      <c r="DR741" s="92"/>
      <c r="DS741" s="92"/>
      <c r="DT741" s="92"/>
      <c r="DU741" s="92"/>
      <c r="DV741" s="147"/>
    </row>
    <row r="742" spans="2:126" ht="18.75" customHeight="1" x14ac:dyDescent="0.4">
      <c r="B742" s="58"/>
      <c r="C742" s="58"/>
      <c r="D742" s="58"/>
      <c r="E742" s="142"/>
      <c r="F742" s="58"/>
      <c r="I742" s="392"/>
      <c r="J742" s="393"/>
      <c r="K742" s="393"/>
      <c r="L742" s="393"/>
      <c r="M742" s="393"/>
      <c r="N742" s="393"/>
      <c r="O742" s="393"/>
      <c r="P742" s="394"/>
      <c r="Q742" s="404" t="s">
        <v>103</v>
      </c>
      <c r="R742" s="405"/>
      <c r="S742" s="405"/>
      <c r="T742" s="405"/>
      <c r="U742" s="406"/>
      <c r="V742" s="406"/>
      <c r="W742" s="406"/>
      <c r="X742" s="406"/>
      <c r="Y742" s="406"/>
      <c r="Z742" s="406"/>
      <c r="AA742" s="406"/>
      <c r="AB742" s="406"/>
      <c r="AC742" s="406"/>
      <c r="AD742" s="406"/>
      <c r="AE742" s="406"/>
      <c r="AF742" s="406"/>
      <c r="AG742" s="58"/>
      <c r="AH742" s="58"/>
      <c r="AI742" s="58"/>
      <c r="AJ742" s="147"/>
      <c r="AK742" s="58"/>
      <c r="AL742" s="407" t="s">
        <v>52</v>
      </c>
      <c r="AM742" s="407"/>
      <c r="AN742" s="92" t="s">
        <v>104</v>
      </c>
      <c r="AO742" s="92"/>
      <c r="AP742" s="92"/>
      <c r="AQ742" s="92"/>
      <c r="AR742" s="92"/>
      <c r="AS742" s="92"/>
      <c r="AT742" s="92"/>
      <c r="AU742" s="92"/>
      <c r="AV742" s="92"/>
      <c r="AW742" s="92"/>
      <c r="AX742" s="92"/>
      <c r="AY742" s="92"/>
      <c r="AZ742" s="92"/>
      <c r="BA742" s="92"/>
      <c r="BB742" s="92"/>
      <c r="BC742" s="92"/>
      <c r="BD742" s="92"/>
      <c r="BE742" s="92"/>
      <c r="BF742" s="92"/>
      <c r="BG742" s="92"/>
      <c r="BH742" s="147"/>
      <c r="BP742" s="58"/>
      <c r="BQ742" s="58"/>
      <c r="BR742" s="58"/>
      <c r="BS742" s="142"/>
      <c r="BT742" s="58"/>
      <c r="BW742" s="392"/>
      <c r="BX742" s="393"/>
      <c r="BY742" s="393"/>
      <c r="BZ742" s="393"/>
      <c r="CA742" s="393"/>
      <c r="CB742" s="393"/>
      <c r="CC742" s="393"/>
      <c r="CD742" s="394"/>
      <c r="CE742" s="404" t="s">
        <v>103</v>
      </c>
      <c r="CF742" s="405"/>
      <c r="CG742" s="405"/>
      <c r="CH742" s="405"/>
      <c r="CI742" s="406" t="s">
        <v>276</v>
      </c>
      <c r="CJ742" s="406"/>
      <c r="CK742" s="406"/>
      <c r="CL742" s="406"/>
      <c r="CM742" s="406"/>
      <c r="CN742" s="406"/>
      <c r="CO742" s="406"/>
      <c r="CP742" s="406"/>
      <c r="CQ742" s="406"/>
      <c r="CR742" s="406"/>
      <c r="CS742" s="406"/>
      <c r="CT742" s="406"/>
      <c r="CU742" s="58"/>
      <c r="CV742" s="58"/>
      <c r="CW742" s="58"/>
      <c r="CX742" s="147"/>
      <c r="CY742" s="58"/>
      <c r="CZ742" s="407" t="s">
        <v>52</v>
      </c>
      <c r="DA742" s="407"/>
      <c r="DB742" s="92" t="s">
        <v>104</v>
      </c>
      <c r="DC742" s="92"/>
      <c r="DD742" s="92"/>
      <c r="DE742" s="92"/>
      <c r="DF742" s="92"/>
      <c r="DG742" s="92"/>
      <c r="DH742" s="92"/>
      <c r="DI742" s="92"/>
      <c r="DJ742" s="92"/>
      <c r="DK742" s="92"/>
      <c r="DL742" s="92"/>
      <c r="DM742" s="92"/>
      <c r="DN742" s="92"/>
      <c r="DO742" s="92"/>
      <c r="DP742" s="92"/>
      <c r="DQ742" s="92"/>
      <c r="DR742" s="92"/>
      <c r="DS742" s="92"/>
      <c r="DT742" s="92"/>
      <c r="DU742" s="92"/>
      <c r="DV742" s="147"/>
    </row>
    <row r="743" spans="2:126" ht="18.75" customHeight="1" x14ac:dyDescent="0.4">
      <c r="B743" s="58"/>
      <c r="C743" s="58"/>
      <c r="D743" s="58"/>
      <c r="E743" s="142"/>
      <c r="F743" s="58"/>
      <c r="I743" s="392"/>
      <c r="J743" s="393"/>
      <c r="K743" s="393"/>
      <c r="L743" s="393"/>
      <c r="M743" s="393"/>
      <c r="N743" s="393"/>
      <c r="O743" s="393"/>
      <c r="P743" s="394"/>
      <c r="Q743" s="404" t="s">
        <v>103</v>
      </c>
      <c r="R743" s="405"/>
      <c r="S743" s="405"/>
      <c r="T743" s="405"/>
      <c r="U743" s="406"/>
      <c r="V743" s="406"/>
      <c r="W743" s="406"/>
      <c r="X743" s="406"/>
      <c r="Y743" s="406"/>
      <c r="Z743" s="406"/>
      <c r="AA743" s="406"/>
      <c r="AB743" s="406"/>
      <c r="AC743" s="406"/>
      <c r="AD743" s="406"/>
      <c r="AE743" s="406"/>
      <c r="AF743" s="406"/>
      <c r="AG743" s="58"/>
      <c r="AH743" s="58"/>
      <c r="AI743" s="58"/>
      <c r="AJ743" s="147"/>
      <c r="AK743" s="58"/>
      <c r="AL743" s="407" t="s">
        <v>52</v>
      </c>
      <c r="AM743" s="407"/>
      <c r="AN743" s="92" t="s">
        <v>105</v>
      </c>
      <c r="AO743" s="92"/>
      <c r="AP743" s="92"/>
      <c r="AQ743" s="92"/>
      <c r="AR743" s="92"/>
      <c r="AS743" s="92"/>
      <c r="AT743" s="92"/>
      <c r="AU743" s="92"/>
      <c r="AV743" s="92"/>
      <c r="AW743" s="92"/>
      <c r="AX743" s="92"/>
      <c r="AY743" s="92"/>
      <c r="AZ743" s="92"/>
      <c r="BA743" s="92"/>
      <c r="BB743" s="92"/>
      <c r="BC743" s="92"/>
      <c r="BD743" s="92"/>
      <c r="BE743" s="92"/>
      <c r="BF743" s="92"/>
      <c r="BG743" s="92"/>
      <c r="BH743" s="147"/>
      <c r="BP743" s="58"/>
      <c r="BQ743" s="58"/>
      <c r="BR743" s="58"/>
      <c r="BS743" s="142"/>
      <c r="BT743" s="58"/>
      <c r="BW743" s="392"/>
      <c r="BX743" s="393"/>
      <c r="BY743" s="393"/>
      <c r="BZ743" s="393"/>
      <c r="CA743" s="393"/>
      <c r="CB743" s="393"/>
      <c r="CC743" s="393"/>
      <c r="CD743" s="394"/>
      <c r="CE743" s="404" t="s">
        <v>103</v>
      </c>
      <c r="CF743" s="405"/>
      <c r="CG743" s="405"/>
      <c r="CH743" s="405"/>
      <c r="CI743" s="406" t="s">
        <v>276</v>
      </c>
      <c r="CJ743" s="406"/>
      <c r="CK743" s="406"/>
      <c r="CL743" s="406"/>
      <c r="CM743" s="406"/>
      <c r="CN743" s="406"/>
      <c r="CO743" s="406"/>
      <c r="CP743" s="406"/>
      <c r="CQ743" s="406"/>
      <c r="CR743" s="406"/>
      <c r="CS743" s="406"/>
      <c r="CT743" s="406"/>
      <c r="CU743" s="58"/>
      <c r="CV743" s="58"/>
      <c r="CW743" s="58"/>
      <c r="CX743" s="147"/>
      <c r="CY743" s="58"/>
      <c r="CZ743" s="407" t="s">
        <v>52</v>
      </c>
      <c r="DA743" s="407"/>
      <c r="DB743" s="92" t="s">
        <v>105</v>
      </c>
      <c r="DC743" s="92"/>
      <c r="DD743" s="92"/>
      <c r="DE743" s="92"/>
      <c r="DF743" s="92"/>
      <c r="DG743" s="92"/>
      <c r="DH743" s="92"/>
      <c r="DI743" s="92"/>
      <c r="DJ743" s="92"/>
      <c r="DK743" s="92"/>
      <c r="DL743" s="92"/>
      <c r="DM743" s="92"/>
      <c r="DN743" s="92"/>
      <c r="DO743" s="92"/>
      <c r="DP743" s="92"/>
      <c r="DQ743" s="92"/>
      <c r="DR743" s="92"/>
      <c r="DS743" s="92"/>
      <c r="DT743" s="92"/>
      <c r="DU743" s="92"/>
      <c r="DV743" s="147"/>
    </row>
    <row r="744" spans="2:126" ht="18.75" customHeight="1" thickBot="1" x14ac:dyDescent="0.45">
      <c r="B744" s="58"/>
      <c r="C744" s="58"/>
      <c r="D744" s="58"/>
      <c r="E744" s="142"/>
      <c r="F744" s="58"/>
      <c r="I744" s="395"/>
      <c r="J744" s="396"/>
      <c r="K744" s="396"/>
      <c r="L744" s="396"/>
      <c r="M744" s="396"/>
      <c r="N744" s="396"/>
      <c r="O744" s="396"/>
      <c r="P744" s="397"/>
      <c r="Q744" s="145"/>
      <c r="R744" s="146"/>
      <c r="S744" s="146"/>
      <c r="T744" s="146"/>
      <c r="U744" s="146"/>
      <c r="V744" s="146"/>
      <c r="W744" s="146"/>
      <c r="X744" s="146"/>
      <c r="Y744" s="146"/>
      <c r="Z744" s="146"/>
      <c r="AA744" s="146"/>
      <c r="AB744" s="146"/>
      <c r="AC744" s="146"/>
      <c r="AD744" s="146"/>
      <c r="AE744" s="146"/>
      <c r="AF744" s="146"/>
      <c r="AG744" s="146"/>
      <c r="AH744" s="146"/>
      <c r="AI744" s="146"/>
      <c r="AJ744" s="148"/>
      <c r="AK744" s="146"/>
      <c r="AL744" s="146"/>
      <c r="AM744" s="146"/>
      <c r="AN744" s="146"/>
      <c r="AO744" s="146"/>
      <c r="AP744" s="146"/>
      <c r="AQ744" s="146"/>
      <c r="AR744" s="146"/>
      <c r="AS744" s="146"/>
      <c r="AT744" s="146"/>
      <c r="AU744" s="146"/>
      <c r="AV744" s="146"/>
      <c r="AW744" s="146"/>
      <c r="AX744" s="146"/>
      <c r="AY744" s="146"/>
      <c r="AZ744" s="146"/>
      <c r="BA744" s="146"/>
      <c r="BB744" s="146"/>
      <c r="BC744" s="146"/>
      <c r="BD744" s="146"/>
      <c r="BE744" s="146"/>
      <c r="BF744" s="146"/>
      <c r="BG744" s="146"/>
      <c r="BH744" s="148"/>
      <c r="BP744" s="58"/>
      <c r="BQ744" s="58"/>
      <c r="BR744" s="58"/>
      <c r="BS744" s="142"/>
      <c r="BT744" s="58"/>
      <c r="BW744" s="395"/>
      <c r="BX744" s="396"/>
      <c r="BY744" s="396"/>
      <c r="BZ744" s="396"/>
      <c r="CA744" s="396"/>
      <c r="CB744" s="396"/>
      <c r="CC744" s="396"/>
      <c r="CD744" s="397"/>
      <c r="CE744" s="145"/>
      <c r="CF744" s="146"/>
      <c r="CG744" s="146"/>
      <c r="CH744" s="146"/>
      <c r="CI744" s="146"/>
      <c r="CJ744" s="146"/>
      <c r="CK744" s="146"/>
      <c r="CL744" s="146"/>
      <c r="CM744" s="146"/>
      <c r="CN744" s="146"/>
      <c r="CO744" s="146"/>
      <c r="CP744" s="146"/>
      <c r="CQ744" s="146"/>
      <c r="CR744" s="146"/>
      <c r="CS744" s="146"/>
      <c r="CT744" s="146"/>
      <c r="CU744" s="146"/>
      <c r="CV744" s="146"/>
      <c r="CW744" s="146"/>
      <c r="CX744" s="148"/>
      <c r="CY744" s="146"/>
      <c r="CZ744" s="146"/>
      <c r="DA744" s="146"/>
      <c r="DB744" s="146"/>
      <c r="DC744" s="146"/>
      <c r="DD744" s="146"/>
      <c r="DE744" s="146"/>
      <c r="DF744" s="146"/>
      <c r="DG744" s="146"/>
      <c r="DH744" s="146"/>
      <c r="DI744" s="146"/>
      <c r="DJ744" s="146"/>
      <c r="DK744" s="146"/>
      <c r="DL744" s="146"/>
      <c r="DM744" s="146"/>
      <c r="DN744" s="146"/>
      <c r="DO744" s="146"/>
      <c r="DP744" s="146"/>
      <c r="DQ744" s="146"/>
      <c r="DR744" s="146"/>
      <c r="DS744" s="146"/>
      <c r="DT744" s="146"/>
      <c r="DU744" s="146"/>
      <c r="DV744" s="148"/>
    </row>
    <row r="745" spans="2:126" ht="18.75" customHeight="1" thickBot="1" x14ac:dyDescent="0.45">
      <c r="B745" s="58"/>
      <c r="C745" s="58"/>
      <c r="D745" s="58"/>
      <c r="E745" s="142"/>
      <c r="F745" s="58"/>
      <c r="I745" s="58"/>
      <c r="J745" s="58"/>
      <c r="K745" s="58"/>
      <c r="L745" s="58"/>
      <c r="M745" s="58"/>
      <c r="N745" s="58"/>
      <c r="O745" s="58"/>
      <c r="P745" s="58"/>
      <c r="Q745" s="58"/>
      <c r="R745" s="58"/>
      <c r="S745" s="58"/>
      <c r="T745" s="58"/>
      <c r="U745" s="58"/>
      <c r="V745" s="58"/>
      <c r="W745" s="58"/>
      <c r="X745" s="58"/>
      <c r="Y745" s="58"/>
      <c r="Z745" s="58"/>
      <c r="AA745" s="58"/>
      <c r="AB745" s="58"/>
      <c r="AC745" s="58"/>
      <c r="AD745" s="58"/>
      <c r="AE745" s="58"/>
      <c r="AF745" s="58"/>
      <c r="AG745" s="58"/>
      <c r="AH745" s="58"/>
      <c r="AI745" s="58"/>
      <c r="AJ745" s="58"/>
      <c r="AK745" s="58"/>
      <c r="AL745" s="58"/>
      <c r="AM745" s="58"/>
      <c r="AN745" s="58"/>
      <c r="AO745" s="58"/>
      <c r="AP745" s="58"/>
      <c r="AQ745" s="58"/>
      <c r="AR745" s="58"/>
      <c r="AS745" s="58"/>
      <c r="AT745" s="58"/>
      <c r="AU745" s="58"/>
      <c r="AV745" s="58"/>
      <c r="AW745" s="58"/>
      <c r="AX745" s="58"/>
      <c r="AY745" s="58"/>
      <c r="AZ745" s="58"/>
      <c r="BA745" s="58"/>
      <c r="BB745" s="58"/>
      <c r="BC745" s="58"/>
      <c r="BD745" s="58"/>
      <c r="BE745" s="58"/>
      <c r="BF745" s="58"/>
      <c r="BG745" s="58"/>
      <c r="BH745" s="58"/>
      <c r="BP745" s="58"/>
      <c r="BQ745" s="58"/>
      <c r="BR745" s="58"/>
      <c r="BS745" s="142"/>
      <c r="BT745" s="58"/>
      <c r="BW745" s="58"/>
      <c r="BX745" s="58"/>
      <c r="BY745" s="58"/>
      <c r="BZ745" s="58"/>
      <c r="CA745" s="58"/>
      <c r="CB745" s="58"/>
      <c r="CC745" s="58"/>
      <c r="CD745" s="58"/>
      <c r="CE745" s="58"/>
      <c r="CF745" s="58"/>
      <c r="CG745" s="58"/>
      <c r="CH745" s="58"/>
      <c r="CI745" s="58"/>
      <c r="CJ745" s="58"/>
      <c r="CK745" s="58"/>
      <c r="CL745" s="58"/>
      <c r="CM745" s="58"/>
      <c r="CN745" s="58"/>
      <c r="CO745" s="58"/>
      <c r="CP745" s="58"/>
      <c r="CQ745" s="58"/>
      <c r="CR745" s="58"/>
      <c r="CS745" s="58"/>
      <c r="CT745" s="58"/>
      <c r="CU745" s="58"/>
      <c r="CV745" s="58"/>
      <c r="CW745" s="58"/>
      <c r="CX745" s="58"/>
      <c r="CY745" s="58"/>
      <c r="CZ745" s="58"/>
      <c r="DA745" s="58"/>
      <c r="DB745" s="58"/>
      <c r="DC745" s="58"/>
      <c r="DD745" s="58"/>
      <c r="DE745" s="58"/>
      <c r="DF745" s="58"/>
      <c r="DG745" s="58"/>
      <c r="DH745" s="58"/>
      <c r="DI745" s="58"/>
      <c r="DJ745" s="58"/>
      <c r="DK745" s="58"/>
      <c r="DL745" s="58"/>
      <c r="DM745" s="58"/>
      <c r="DN745" s="58"/>
      <c r="DO745" s="58"/>
      <c r="DP745" s="58"/>
      <c r="DQ745" s="58"/>
      <c r="DR745" s="58"/>
      <c r="DS745" s="58"/>
      <c r="DT745" s="58"/>
      <c r="DU745" s="58"/>
      <c r="DV745" s="58"/>
    </row>
    <row r="746" spans="2:126" ht="18.75" customHeight="1" x14ac:dyDescent="0.4">
      <c r="B746" s="58"/>
      <c r="C746" s="58"/>
      <c r="D746" s="58"/>
      <c r="E746" s="142"/>
      <c r="F746" s="58"/>
      <c r="I746" s="389" t="s">
        <v>291</v>
      </c>
      <c r="J746" s="390"/>
      <c r="K746" s="390"/>
      <c r="L746" s="390"/>
      <c r="M746" s="390"/>
      <c r="N746" s="390"/>
      <c r="O746" s="390"/>
      <c r="P746" s="391"/>
      <c r="Q746" s="398" t="s">
        <v>83</v>
      </c>
      <c r="R746" s="399"/>
      <c r="S746" s="399"/>
      <c r="T746" s="399"/>
      <c r="U746" s="399"/>
      <c r="V746" s="399"/>
      <c r="W746" s="399"/>
      <c r="X746" s="399"/>
      <c r="Y746" s="399"/>
      <c r="Z746" s="399"/>
      <c r="AA746" s="399"/>
      <c r="AB746" s="399"/>
      <c r="AC746" s="399"/>
      <c r="AD746" s="399"/>
      <c r="AE746" s="399"/>
      <c r="AF746" s="399"/>
      <c r="AG746" s="399"/>
      <c r="AH746" s="399"/>
      <c r="AI746" s="399"/>
      <c r="AJ746" s="400"/>
      <c r="AK746" s="398" t="s">
        <v>442</v>
      </c>
      <c r="AL746" s="399"/>
      <c r="AM746" s="399"/>
      <c r="AN746" s="399"/>
      <c r="AO746" s="399"/>
      <c r="AP746" s="399"/>
      <c r="AQ746" s="399"/>
      <c r="AR746" s="399"/>
      <c r="AS746" s="399"/>
      <c r="AT746" s="399"/>
      <c r="AU746" s="399"/>
      <c r="AV746" s="399"/>
      <c r="AW746" s="399"/>
      <c r="AX746" s="399"/>
      <c r="AY746" s="399"/>
      <c r="AZ746" s="399"/>
      <c r="BA746" s="399"/>
      <c r="BB746" s="399"/>
      <c r="BC746" s="399"/>
      <c r="BD746" s="399"/>
      <c r="BE746" s="399"/>
      <c r="BF746" s="399"/>
      <c r="BG746" s="399"/>
      <c r="BH746" s="400"/>
      <c r="BP746" s="58"/>
      <c r="BQ746" s="58"/>
      <c r="BR746" s="58"/>
      <c r="BS746" s="142"/>
      <c r="BT746" s="58"/>
      <c r="BW746" s="389" t="s">
        <v>291</v>
      </c>
      <c r="BX746" s="390"/>
      <c r="BY746" s="390"/>
      <c r="BZ746" s="390"/>
      <c r="CA746" s="390"/>
      <c r="CB746" s="390"/>
      <c r="CC746" s="390"/>
      <c r="CD746" s="391"/>
      <c r="CE746" s="398" t="s">
        <v>83</v>
      </c>
      <c r="CF746" s="399"/>
      <c r="CG746" s="399"/>
      <c r="CH746" s="399"/>
      <c r="CI746" s="399"/>
      <c r="CJ746" s="399"/>
      <c r="CK746" s="399"/>
      <c r="CL746" s="399"/>
      <c r="CM746" s="399"/>
      <c r="CN746" s="399"/>
      <c r="CO746" s="399"/>
      <c r="CP746" s="399"/>
      <c r="CQ746" s="399"/>
      <c r="CR746" s="399"/>
      <c r="CS746" s="399"/>
      <c r="CT746" s="399"/>
      <c r="CU746" s="399"/>
      <c r="CV746" s="399"/>
      <c r="CW746" s="399"/>
      <c r="CX746" s="400"/>
      <c r="CY746" s="398" t="s">
        <v>442</v>
      </c>
      <c r="CZ746" s="399"/>
      <c r="DA746" s="399"/>
      <c r="DB746" s="399"/>
      <c r="DC746" s="399"/>
      <c r="DD746" s="399"/>
      <c r="DE746" s="399"/>
      <c r="DF746" s="399"/>
      <c r="DG746" s="399"/>
      <c r="DH746" s="399"/>
      <c r="DI746" s="399"/>
      <c r="DJ746" s="399"/>
      <c r="DK746" s="399"/>
      <c r="DL746" s="399"/>
      <c r="DM746" s="399"/>
      <c r="DN746" s="399"/>
      <c r="DO746" s="399"/>
      <c r="DP746" s="399"/>
      <c r="DQ746" s="399"/>
      <c r="DR746" s="399"/>
      <c r="DS746" s="399"/>
      <c r="DT746" s="399"/>
      <c r="DU746" s="399"/>
      <c r="DV746" s="400"/>
    </row>
    <row r="747" spans="2:126" ht="18.75" customHeight="1" thickBot="1" x14ac:dyDescent="0.45">
      <c r="B747" s="58"/>
      <c r="C747" s="58"/>
      <c r="D747" s="58"/>
      <c r="E747" s="142"/>
      <c r="F747" s="58"/>
      <c r="I747" s="392"/>
      <c r="J747" s="393"/>
      <c r="K747" s="393"/>
      <c r="L747" s="393"/>
      <c r="M747" s="393"/>
      <c r="N747" s="393"/>
      <c r="O747" s="393"/>
      <c r="P747" s="394"/>
      <c r="Q747" s="401"/>
      <c r="R747" s="402"/>
      <c r="S747" s="402"/>
      <c r="T747" s="402"/>
      <c r="U747" s="402"/>
      <c r="V747" s="402"/>
      <c r="W747" s="402"/>
      <c r="X747" s="402"/>
      <c r="Y747" s="402"/>
      <c r="Z747" s="402"/>
      <c r="AA747" s="402"/>
      <c r="AB747" s="402"/>
      <c r="AC747" s="402"/>
      <c r="AD747" s="402"/>
      <c r="AE747" s="402"/>
      <c r="AF747" s="402"/>
      <c r="AG747" s="402"/>
      <c r="AH747" s="402"/>
      <c r="AI747" s="402"/>
      <c r="AJ747" s="403"/>
      <c r="AK747" s="401"/>
      <c r="AL747" s="402"/>
      <c r="AM747" s="402"/>
      <c r="AN747" s="402"/>
      <c r="AO747" s="402"/>
      <c r="AP747" s="402"/>
      <c r="AQ747" s="402"/>
      <c r="AR747" s="402"/>
      <c r="AS747" s="402"/>
      <c r="AT747" s="402"/>
      <c r="AU747" s="402"/>
      <c r="AV747" s="402"/>
      <c r="AW747" s="402"/>
      <c r="AX747" s="402"/>
      <c r="AY747" s="402"/>
      <c r="AZ747" s="402"/>
      <c r="BA747" s="402"/>
      <c r="BB747" s="402"/>
      <c r="BC747" s="402"/>
      <c r="BD747" s="402"/>
      <c r="BE747" s="402"/>
      <c r="BF747" s="402"/>
      <c r="BG747" s="402"/>
      <c r="BH747" s="403"/>
      <c r="BP747" s="58"/>
      <c r="BQ747" s="58"/>
      <c r="BR747" s="58"/>
      <c r="BS747" s="142"/>
      <c r="BT747" s="58"/>
      <c r="BW747" s="392"/>
      <c r="BX747" s="393"/>
      <c r="BY747" s="393"/>
      <c r="BZ747" s="393"/>
      <c r="CA747" s="393"/>
      <c r="CB747" s="393"/>
      <c r="CC747" s="393"/>
      <c r="CD747" s="394"/>
      <c r="CE747" s="401"/>
      <c r="CF747" s="402"/>
      <c r="CG747" s="402"/>
      <c r="CH747" s="402"/>
      <c r="CI747" s="402"/>
      <c r="CJ747" s="402"/>
      <c r="CK747" s="402"/>
      <c r="CL747" s="402"/>
      <c r="CM747" s="402"/>
      <c r="CN747" s="402"/>
      <c r="CO747" s="402"/>
      <c r="CP747" s="402"/>
      <c r="CQ747" s="402"/>
      <c r="CR747" s="402"/>
      <c r="CS747" s="402"/>
      <c r="CT747" s="402"/>
      <c r="CU747" s="402"/>
      <c r="CV747" s="402"/>
      <c r="CW747" s="402"/>
      <c r="CX747" s="403"/>
      <c r="CY747" s="401"/>
      <c r="CZ747" s="402"/>
      <c r="DA747" s="402"/>
      <c r="DB747" s="402"/>
      <c r="DC747" s="402"/>
      <c r="DD747" s="402"/>
      <c r="DE747" s="402"/>
      <c r="DF747" s="402"/>
      <c r="DG747" s="402"/>
      <c r="DH747" s="402"/>
      <c r="DI747" s="402"/>
      <c r="DJ747" s="402"/>
      <c r="DK747" s="402"/>
      <c r="DL747" s="402"/>
      <c r="DM747" s="402"/>
      <c r="DN747" s="402"/>
      <c r="DO747" s="402"/>
      <c r="DP747" s="402"/>
      <c r="DQ747" s="402"/>
      <c r="DR747" s="402"/>
      <c r="DS747" s="402"/>
      <c r="DT747" s="402"/>
      <c r="DU747" s="402"/>
      <c r="DV747" s="403"/>
    </row>
    <row r="748" spans="2:126" ht="18.75" customHeight="1" x14ac:dyDescent="0.4">
      <c r="B748" s="58"/>
      <c r="C748" s="58"/>
      <c r="D748" s="58"/>
      <c r="E748" s="142"/>
      <c r="F748" s="58"/>
      <c r="I748" s="392"/>
      <c r="J748" s="393"/>
      <c r="K748" s="393"/>
      <c r="L748" s="393"/>
      <c r="M748" s="393"/>
      <c r="N748" s="393"/>
      <c r="O748" s="393"/>
      <c r="P748" s="394"/>
      <c r="Q748" s="176"/>
      <c r="R748" s="162"/>
      <c r="S748" s="162"/>
      <c r="T748" s="162"/>
      <c r="U748" s="162"/>
      <c r="V748" s="162"/>
      <c r="W748" s="162"/>
      <c r="X748" s="162"/>
      <c r="Y748" s="162"/>
      <c r="Z748" s="162"/>
      <c r="AA748" s="162"/>
      <c r="AB748" s="162"/>
      <c r="AC748" s="162"/>
      <c r="AD748" s="162"/>
      <c r="AE748" s="162"/>
      <c r="AF748" s="162"/>
      <c r="AG748" s="162"/>
      <c r="AH748" s="162"/>
      <c r="AI748" s="162"/>
      <c r="AJ748" s="143"/>
      <c r="AK748" s="162"/>
      <c r="AL748" s="162"/>
      <c r="AM748" s="162"/>
      <c r="AN748" s="162"/>
      <c r="AO748" s="162"/>
      <c r="AP748" s="162"/>
      <c r="AQ748" s="162"/>
      <c r="AR748" s="162"/>
      <c r="AS748" s="162"/>
      <c r="AT748" s="162"/>
      <c r="AU748" s="162"/>
      <c r="AV748" s="162"/>
      <c r="AW748" s="162"/>
      <c r="AX748" s="162"/>
      <c r="AY748" s="162"/>
      <c r="AZ748" s="162"/>
      <c r="BA748" s="162"/>
      <c r="BB748" s="162"/>
      <c r="BC748" s="162"/>
      <c r="BD748" s="162"/>
      <c r="BE748" s="162"/>
      <c r="BF748" s="162"/>
      <c r="BG748" s="162"/>
      <c r="BH748" s="147"/>
      <c r="BP748" s="58"/>
      <c r="BQ748" s="58"/>
      <c r="BR748" s="58"/>
      <c r="BS748" s="142"/>
      <c r="BT748" s="58"/>
      <c r="BW748" s="392"/>
      <c r="BX748" s="393"/>
      <c r="BY748" s="393"/>
      <c r="BZ748" s="393"/>
      <c r="CA748" s="393"/>
      <c r="CB748" s="393"/>
      <c r="CC748" s="393"/>
      <c r="CD748" s="394"/>
      <c r="CE748" s="176"/>
      <c r="CF748" s="162"/>
      <c r="CG748" s="162"/>
      <c r="CH748" s="162"/>
      <c r="CI748" s="162"/>
      <c r="CJ748" s="162"/>
      <c r="CK748" s="162"/>
      <c r="CL748" s="162"/>
      <c r="CM748" s="162"/>
      <c r="CN748" s="162"/>
      <c r="CO748" s="162"/>
      <c r="CP748" s="162"/>
      <c r="CQ748" s="162"/>
      <c r="CR748" s="162"/>
      <c r="CS748" s="162"/>
      <c r="CT748" s="162"/>
      <c r="CU748" s="162"/>
      <c r="CV748" s="162"/>
      <c r="CW748" s="162"/>
      <c r="CX748" s="143"/>
      <c r="CY748" s="162"/>
      <c r="CZ748" s="162"/>
      <c r="DA748" s="162"/>
      <c r="DB748" s="162"/>
      <c r="DC748" s="162"/>
      <c r="DD748" s="162"/>
      <c r="DE748" s="162"/>
      <c r="DF748" s="162"/>
      <c r="DG748" s="162"/>
      <c r="DH748" s="162"/>
      <c r="DI748" s="162"/>
      <c r="DJ748" s="162"/>
      <c r="DK748" s="162"/>
      <c r="DL748" s="162"/>
      <c r="DM748" s="162"/>
      <c r="DN748" s="162"/>
      <c r="DO748" s="162"/>
      <c r="DP748" s="162"/>
      <c r="DQ748" s="162"/>
      <c r="DR748" s="162"/>
      <c r="DS748" s="162"/>
      <c r="DT748" s="162"/>
      <c r="DU748" s="162"/>
      <c r="DV748" s="147"/>
    </row>
    <row r="749" spans="2:126" ht="18.75" customHeight="1" thickBot="1" x14ac:dyDescent="0.45">
      <c r="B749" s="58"/>
      <c r="C749" s="58"/>
      <c r="D749" s="58"/>
      <c r="E749" s="145"/>
      <c r="F749" s="146"/>
      <c r="G749" s="86"/>
      <c r="H749" s="86"/>
      <c r="I749" s="392"/>
      <c r="J749" s="393"/>
      <c r="K749" s="393"/>
      <c r="L749" s="393"/>
      <c r="M749" s="393"/>
      <c r="N749" s="393"/>
      <c r="O749" s="393"/>
      <c r="P749" s="394"/>
      <c r="Q749" s="404" t="s">
        <v>286</v>
      </c>
      <c r="R749" s="405"/>
      <c r="S749" s="405"/>
      <c r="T749" s="405"/>
      <c r="U749" s="405" t="s">
        <v>98</v>
      </c>
      <c r="V749" s="405"/>
      <c r="W749" s="327"/>
      <c r="X749" s="327"/>
      <c r="Y749" s="327"/>
      <c r="Z749" s="327"/>
      <c r="AA749" s="327"/>
      <c r="AB749" s="327"/>
      <c r="AC749" s="327"/>
      <c r="AD749" s="327"/>
      <c r="AE749" s="327"/>
      <c r="AF749" s="327"/>
      <c r="AG749" s="58" t="s">
        <v>99</v>
      </c>
      <c r="AH749" s="58"/>
      <c r="AI749" s="58"/>
      <c r="AJ749" s="147"/>
      <c r="AK749" s="58"/>
      <c r="AL749" s="407" t="s">
        <v>52</v>
      </c>
      <c r="AM749" s="407"/>
      <c r="AN749" s="92" t="s">
        <v>106</v>
      </c>
      <c r="AO749" s="92"/>
      <c r="AP749" s="92"/>
      <c r="AQ749" s="92"/>
      <c r="AR749" s="92"/>
      <c r="AS749" s="92"/>
      <c r="AT749" s="92"/>
      <c r="AU749" s="92"/>
      <c r="AV749" s="92"/>
      <c r="AW749" s="92"/>
      <c r="AX749" s="92"/>
      <c r="AY749" s="92"/>
      <c r="AZ749" s="92"/>
      <c r="BA749" s="92"/>
      <c r="BB749" s="92"/>
      <c r="BC749" s="92"/>
      <c r="BD749" s="92"/>
      <c r="BE749" s="92"/>
      <c r="BF749" s="92"/>
      <c r="BG749" s="92"/>
      <c r="BH749" s="147"/>
      <c r="BP749" s="58"/>
      <c r="BQ749" s="58"/>
      <c r="BR749" s="58"/>
      <c r="BS749" s="145"/>
      <c r="BT749" s="146"/>
      <c r="BU749" s="86"/>
      <c r="BV749" s="86"/>
      <c r="BW749" s="392"/>
      <c r="BX749" s="393"/>
      <c r="BY749" s="393"/>
      <c r="BZ749" s="393"/>
      <c r="CA749" s="393"/>
      <c r="CB749" s="393"/>
      <c r="CC749" s="393"/>
      <c r="CD749" s="394"/>
      <c r="CE749" s="404" t="s">
        <v>286</v>
      </c>
      <c r="CF749" s="405"/>
      <c r="CG749" s="405"/>
      <c r="CH749" s="405"/>
      <c r="CI749" s="405" t="s">
        <v>98</v>
      </c>
      <c r="CJ749" s="405"/>
      <c r="CK749" s="327" t="s">
        <v>443</v>
      </c>
      <c r="CL749" s="327"/>
      <c r="CM749" s="327"/>
      <c r="CN749" s="327"/>
      <c r="CO749" s="327"/>
      <c r="CP749" s="327"/>
      <c r="CQ749" s="327"/>
      <c r="CR749" s="327"/>
      <c r="CS749" s="327"/>
      <c r="CT749" s="327"/>
      <c r="CU749" s="58" t="s">
        <v>99</v>
      </c>
      <c r="CV749" s="58"/>
      <c r="CW749" s="58"/>
      <c r="CX749" s="147"/>
      <c r="CY749" s="58"/>
      <c r="CZ749" s="407" t="s">
        <v>52</v>
      </c>
      <c r="DA749" s="407"/>
      <c r="DB749" s="92" t="s">
        <v>106</v>
      </c>
      <c r="DC749" s="92"/>
      <c r="DD749" s="92"/>
      <c r="DE749" s="92"/>
      <c r="DF749" s="92"/>
      <c r="DG749" s="92"/>
      <c r="DH749" s="92"/>
      <c r="DI749" s="92"/>
      <c r="DJ749" s="92"/>
      <c r="DK749" s="92"/>
      <c r="DL749" s="92"/>
      <c r="DM749" s="92"/>
      <c r="DN749" s="92"/>
      <c r="DO749" s="92"/>
      <c r="DP749" s="92"/>
      <c r="DQ749" s="92"/>
      <c r="DR749" s="92"/>
      <c r="DS749" s="92"/>
      <c r="DT749" s="92"/>
      <c r="DU749" s="92"/>
      <c r="DV749" s="147"/>
    </row>
    <row r="750" spans="2:126" ht="18.75" customHeight="1" x14ac:dyDescent="0.4">
      <c r="B750" s="58"/>
      <c r="C750" s="58"/>
      <c r="D750" s="58"/>
      <c r="E750" s="58"/>
      <c r="F750" s="58"/>
      <c r="I750" s="392"/>
      <c r="J750" s="393"/>
      <c r="K750" s="393"/>
      <c r="L750" s="393"/>
      <c r="M750" s="393"/>
      <c r="N750" s="393"/>
      <c r="O750" s="393"/>
      <c r="P750" s="394"/>
      <c r="Q750" s="404" t="s">
        <v>287</v>
      </c>
      <c r="R750" s="405"/>
      <c r="S750" s="405"/>
      <c r="T750" s="405"/>
      <c r="U750" s="405" t="s">
        <v>98</v>
      </c>
      <c r="V750" s="405"/>
      <c r="W750" s="406"/>
      <c r="X750" s="406"/>
      <c r="Y750" s="90" t="s">
        <v>99</v>
      </c>
      <c r="Z750" s="58" t="s">
        <v>101</v>
      </c>
      <c r="AA750" s="58"/>
      <c r="AB750" s="58"/>
      <c r="AC750" s="58"/>
      <c r="AD750" s="58"/>
      <c r="AE750" s="58"/>
      <c r="AF750" s="58"/>
      <c r="AG750" s="58"/>
      <c r="AH750" s="58"/>
      <c r="AI750" s="58"/>
      <c r="AJ750" s="147"/>
      <c r="AK750" s="58"/>
      <c r="AL750" s="407" t="s">
        <v>52</v>
      </c>
      <c r="AM750" s="407"/>
      <c r="AN750" s="92" t="s">
        <v>107</v>
      </c>
      <c r="AO750" s="92"/>
      <c r="AP750" s="92"/>
      <c r="AQ750" s="92"/>
      <c r="AR750" s="92"/>
      <c r="AS750" s="92"/>
      <c r="AT750" s="92"/>
      <c r="AU750" s="92"/>
      <c r="AV750" s="92"/>
      <c r="AW750" s="92"/>
      <c r="AX750" s="92"/>
      <c r="AY750" s="92"/>
      <c r="AZ750" s="92"/>
      <c r="BA750" s="92"/>
      <c r="BB750" s="92"/>
      <c r="BC750" s="92"/>
      <c r="BD750" s="92"/>
      <c r="BE750" s="92"/>
      <c r="BF750" s="92"/>
      <c r="BG750" s="92"/>
      <c r="BH750" s="147"/>
      <c r="BP750" s="58"/>
      <c r="BQ750" s="58"/>
      <c r="BR750" s="58"/>
      <c r="BS750" s="58"/>
      <c r="BT750" s="58"/>
      <c r="BW750" s="392"/>
      <c r="BX750" s="393"/>
      <c r="BY750" s="393"/>
      <c r="BZ750" s="393"/>
      <c r="CA750" s="393"/>
      <c r="CB750" s="393"/>
      <c r="CC750" s="393"/>
      <c r="CD750" s="394"/>
      <c r="CE750" s="404" t="s">
        <v>287</v>
      </c>
      <c r="CF750" s="405"/>
      <c r="CG750" s="405"/>
      <c r="CH750" s="405"/>
      <c r="CI750" s="405" t="s">
        <v>98</v>
      </c>
      <c r="CJ750" s="405"/>
      <c r="CK750" s="406" t="s">
        <v>219</v>
      </c>
      <c r="CL750" s="406"/>
      <c r="CM750" s="90" t="s">
        <v>99</v>
      </c>
      <c r="CN750" s="58" t="s">
        <v>101</v>
      </c>
      <c r="CO750" s="58"/>
      <c r="CP750" s="58"/>
      <c r="CQ750" s="58"/>
      <c r="CR750" s="58"/>
      <c r="CS750" s="58"/>
      <c r="CT750" s="58"/>
      <c r="CU750" s="58"/>
      <c r="CV750" s="58"/>
      <c r="CW750" s="58"/>
      <c r="CX750" s="147"/>
      <c r="CY750" s="58"/>
      <c r="CZ750" s="407" t="s">
        <v>52</v>
      </c>
      <c r="DA750" s="407"/>
      <c r="DB750" s="92" t="s">
        <v>107</v>
      </c>
      <c r="DC750" s="92"/>
      <c r="DD750" s="92"/>
      <c r="DE750" s="92"/>
      <c r="DF750" s="92"/>
      <c r="DG750" s="92"/>
      <c r="DH750" s="92"/>
      <c r="DI750" s="92"/>
      <c r="DJ750" s="92"/>
      <c r="DK750" s="92"/>
      <c r="DL750" s="92"/>
      <c r="DM750" s="92"/>
      <c r="DN750" s="92"/>
      <c r="DO750" s="92"/>
      <c r="DP750" s="92"/>
      <c r="DQ750" s="92"/>
      <c r="DR750" s="92"/>
      <c r="DS750" s="92"/>
      <c r="DT750" s="92"/>
      <c r="DU750" s="92"/>
      <c r="DV750" s="147"/>
    </row>
    <row r="751" spans="2:126" ht="18.75" customHeight="1" x14ac:dyDescent="0.4">
      <c r="B751" s="58"/>
      <c r="C751" s="58"/>
      <c r="D751" s="58"/>
      <c r="E751" s="58"/>
      <c r="F751" s="58"/>
      <c r="I751" s="392"/>
      <c r="J751" s="393"/>
      <c r="K751" s="393"/>
      <c r="L751" s="393"/>
      <c r="M751" s="393"/>
      <c r="N751" s="393"/>
      <c r="O751" s="393"/>
      <c r="P751" s="394"/>
      <c r="Q751" s="404" t="s">
        <v>103</v>
      </c>
      <c r="R751" s="405"/>
      <c r="S751" s="405"/>
      <c r="T751" s="405"/>
      <c r="U751" s="406"/>
      <c r="V751" s="406"/>
      <c r="W751" s="406"/>
      <c r="X751" s="406"/>
      <c r="Y751" s="406"/>
      <c r="Z751" s="406"/>
      <c r="AA751" s="406"/>
      <c r="AB751" s="406"/>
      <c r="AC751" s="406"/>
      <c r="AD751" s="406"/>
      <c r="AE751" s="406"/>
      <c r="AF751" s="406"/>
      <c r="AG751" s="58"/>
      <c r="AH751" s="58"/>
      <c r="AI751" s="58"/>
      <c r="AJ751" s="147"/>
      <c r="AK751" s="58"/>
      <c r="AL751" s="58"/>
      <c r="AM751" s="177"/>
      <c r="AN751" s="101"/>
      <c r="AO751" s="101"/>
      <c r="AP751" s="101"/>
      <c r="AQ751" s="101"/>
      <c r="AR751" s="101"/>
      <c r="AS751" s="101"/>
      <c r="AT751" s="101"/>
      <c r="AU751" s="101"/>
      <c r="AV751" s="101"/>
      <c r="AW751" s="101"/>
      <c r="AX751" s="101"/>
      <c r="AY751" s="101"/>
      <c r="AZ751" s="101"/>
      <c r="BA751" s="101"/>
      <c r="BB751" s="101"/>
      <c r="BC751" s="101"/>
      <c r="BD751" s="101"/>
      <c r="BE751" s="101"/>
      <c r="BF751" s="101"/>
      <c r="BG751" s="101"/>
      <c r="BH751" s="147"/>
      <c r="BP751" s="58"/>
      <c r="BQ751" s="58"/>
      <c r="BR751" s="58"/>
      <c r="BS751" s="58"/>
      <c r="BT751" s="58"/>
      <c r="BW751" s="392"/>
      <c r="BX751" s="393"/>
      <c r="BY751" s="393"/>
      <c r="BZ751" s="393"/>
      <c r="CA751" s="393"/>
      <c r="CB751" s="393"/>
      <c r="CC751" s="393"/>
      <c r="CD751" s="394"/>
      <c r="CE751" s="404" t="s">
        <v>103</v>
      </c>
      <c r="CF751" s="405"/>
      <c r="CG751" s="405"/>
      <c r="CH751" s="405"/>
      <c r="CI751" s="406" t="s">
        <v>276</v>
      </c>
      <c r="CJ751" s="406"/>
      <c r="CK751" s="406"/>
      <c r="CL751" s="406"/>
      <c r="CM751" s="406"/>
      <c r="CN751" s="406"/>
      <c r="CO751" s="406"/>
      <c r="CP751" s="406"/>
      <c r="CQ751" s="406"/>
      <c r="CR751" s="406"/>
      <c r="CS751" s="406"/>
      <c r="CT751" s="406"/>
      <c r="CU751" s="58"/>
      <c r="CV751" s="58"/>
      <c r="CW751" s="58"/>
      <c r="CX751" s="147"/>
      <c r="CY751" s="58"/>
      <c r="CZ751" s="58"/>
      <c r="DA751" s="177"/>
      <c r="DB751" s="101"/>
      <c r="DC751" s="101"/>
      <c r="DD751" s="101"/>
      <c r="DE751" s="101"/>
      <c r="DF751" s="101"/>
      <c r="DG751" s="101"/>
      <c r="DH751" s="101"/>
      <c r="DI751" s="101"/>
      <c r="DJ751" s="101"/>
      <c r="DK751" s="101"/>
      <c r="DL751" s="101"/>
      <c r="DM751" s="101"/>
      <c r="DN751" s="101"/>
      <c r="DO751" s="101"/>
      <c r="DP751" s="101"/>
      <c r="DQ751" s="101"/>
      <c r="DR751" s="101"/>
      <c r="DS751" s="101"/>
      <c r="DT751" s="101"/>
      <c r="DU751" s="101"/>
      <c r="DV751" s="147"/>
    </row>
    <row r="752" spans="2:126" ht="18.75" customHeight="1" x14ac:dyDescent="0.4">
      <c r="B752" s="58"/>
      <c r="C752" s="58"/>
      <c r="D752" s="58"/>
      <c r="E752" s="58"/>
      <c r="F752" s="58"/>
      <c r="I752" s="392"/>
      <c r="J752" s="393"/>
      <c r="K752" s="393"/>
      <c r="L752" s="393"/>
      <c r="M752" s="393"/>
      <c r="N752" s="393"/>
      <c r="O752" s="393"/>
      <c r="P752" s="394"/>
      <c r="Q752" s="404" t="s">
        <v>103</v>
      </c>
      <c r="R752" s="405"/>
      <c r="S752" s="405"/>
      <c r="T752" s="405"/>
      <c r="U752" s="406"/>
      <c r="V752" s="406"/>
      <c r="W752" s="406"/>
      <c r="X752" s="406"/>
      <c r="Y752" s="406"/>
      <c r="Z752" s="406"/>
      <c r="AA752" s="406"/>
      <c r="AB752" s="406"/>
      <c r="AC752" s="406"/>
      <c r="AD752" s="406"/>
      <c r="AE752" s="406"/>
      <c r="AF752" s="406"/>
      <c r="AG752" s="58"/>
      <c r="AH752" s="58"/>
      <c r="AI752" s="58"/>
      <c r="AJ752" s="147"/>
      <c r="AK752" s="58"/>
      <c r="AL752" s="58"/>
      <c r="AM752" s="177"/>
      <c r="AN752" s="92"/>
      <c r="AO752" s="92"/>
      <c r="AP752" s="92"/>
      <c r="AQ752" s="92"/>
      <c r="AR752" s="92"/>
      <c r="AS752" s="92"/>
      <c r="AT752" s="92"/>
      <c r="AU752" s="92"/>
      <c r="AV752" s="92"/>
      <c r="AW752" s="92"/>
      <c r="AX752" s="92"/>
      <c r="AY752" s="92"/>
      <c r="AZ752" s="92"/>
      <c r="BA752" s="92"/>
      <c r="BB752" s="92"/>
      <c r="BC752" s="92"/>
      <c r="BD752" s="92"/>
      <c r="BE752" s="92"/>
      <c r="BF752" s="92"/>
      <c r="BG752" s="92"/>
      <c r="BH752" s="147"/>
      <c r="BP752" s="58"/>
      <c r="BQ752" s="58"/>
      <c r="BR752" s="58"/>
      <c r="BS752" s="58"/>
      <c r="BT752" s="58"/>
      <c r="BW752" s="392"/>
      <c r="BX752" s="393"/>
      <c r="BY752" s="393"/>
      <c r="BZ752" s="393"/>
      <c r="CA752" s="393"/>
      <c r="CB752" s="393"/>
      <c r="CC752" s="393"/>
      <c r="CD752" s="394"/>
      <c r="CE752" s="404" t="s">
        <v>103</v>
      </c>
      <c r="CF752" s="405"/>
      <c r="CG752" s="405"/>
      <c r="CH752" s="405"/>
      <c r="CI752" s="406" t="s">
        <v>276</v>
      </c>
      <c r="CJ752" s="406"/>
      <c r="CK752" s="406"/>
      <c r="CL752" s="406"/>
      <c r="CM752" s="406"/>
      <c r="CN752" s="406"/>
      <c r="CO752" s="406"/>
      <c r="CP752" s="406"/>
      <c r="CQ752" s="406"/>
      <c r="CR752" s="406"/>
      <c r="CS752" s="406"/>
      <c r="CT752" s="406"/>
      <c r="CU752" s="58"/>
      <c r="CV752" s="58"/>
      <c r="CW752" s="58"/>
      <c r="CX752" s="147"/>
      <c r="CY752" s="58"/>
      <c r="CZ752" s="58"/>
      <c r="DA752" s="177"/>
      <c r="DB752" s="92"/>
      <c r="DC752" s="92"/>
      <c r="DD752" s="92"/>
      <c r="DE752" s="92"/>
      <c r="DF752" s="92"/>
      <c r="DG752" s="92"/>
      <c r="DH752" s="92"/>
      <c r="DI752" s="92"/>
      <c r="DJ752" s="92"/>
      <c r="DK752" s="92"/>
      <c r="DL752" s="92"/>
      <c r="DM752" s="92"/>
      <c r="DN752" s="92"/>
      <c r="DO752" s="92"/>
      <c r="DP752" s="92"/>
      <c r="DQ752" s="92"/>
      <c r="DR752" s="92"/>
      <c r="DS752" s="92"/>
      <c r="DT752" s="92"/>
      <c r="DU752" s="92"/>
      <c r="DV752" s="147"/>
    </row>
    <row r="753" spans="3:126" ht="18.75" customHeight="1" thickBot="1" x14ac:dyDescent="0.45">
      <c r="C753" s="58"/>
      <c r="D753" s="58"/>
      <c r="E753" s="58"/>
      <c r="F753" s="58"/>
      <c r="I753" s="395"/>
      <c r="J753" s="396"/>
      <c r="K753" s="396"/>
      <c r="L753" s="396"/>
      <c r="M753" s="396"/>
      <c r="N753" s="396"/>
      <c r="O753" s="396"/>
      <c r="P753" s="397"/>
      <c r="Q753" s="145"/>
      <c r="R753" s="146"/>
      <c r="S753" s="146"/>
      <c r="T753" s="146"/>
      <c r="U753" s="146"/>
      <c r="V753" s="146"/>
      <c r="W753" s="146"/>
      <c r="X753" s="146"/>
      <c r="Y753" s="146"/>
      <c r="Z753" s="146"/>
      <c r="AA753" s="146"/>
      <c r="AB753" s="146"/>
      <c r="AC753" s="146"/>
      <c r="AD753" s="146"/>
      <c r="AE753" s="146"/>
      <c r="AF753" s="146"/>
      <c r="AG753" s="146"/>
      <c r="AH753" s="146"/>
      <c r="AI753" s="146"/>
      <c r="AJ753" s="148"/>
      <c r="AK753" s="146"/>
      <c r="AL753" s="146"/>
      <c r="AM753" s="146"/>
      <c r="AN753" s="146"/>
      <c r="AO753" s="146"/>
      <c r="AP753" s="146"/>
      <c r="AQ753" s="146"/>
      <c r="AR753" s="146"/>
      <c r="AS753" s="146"/>
      <c r="AT753" s="146"/>
      <c r="AU753" s="146"/>
      <c r="AV753" s="146"/>
      <c r="AW753" s="146"/>
      <c r="AX753" s="146"/>
      <c r="AY753" s="146"/>
      <c r="AZ753" s="146"/>
      <c r="BA753" s="146"/>
      <c r="BB753" s="146"/>
      <c r="BC753" s="146"/>
      <c r="BD753" s="146"/>
      <c r="BE753" s="146"/>
      <c r="BF753" s="146"/>
      <c r="BG753" s="146"/>
      <c r="BH753" s="148"/>
      <c r="BQ753" s="58"/>
      <c r="BR753" s="58"/>
      <c r="BS753" s="58"/>
      <c r="BT753" s="58"/>
      <c r="BW753" s="395"/>
      <c r="BX753" s="396"/>
      <c r="BY753" s="396"/>
      <c r="BZ753" s="396"/>
      <c r="CA753" s="396"/>
      <c r="CB753" s="396"/>
      <c r="CC753" s="396"/>
      <c r="CD753" s="397"/>
      <c r="CE753" s="145"/>
      <c r="CF753" s="146"/>
      <c r="CG753" s="146"/>
      <c r="CH753" s="146"/>
      <c r="CI753" s="146"/>
      <c r="CJ753" s="146"/>
      <c r="CK753" s="146"/>
      <c r="CL753" s="146"/>
      <c r="CM753" s="146"/>
      <c r="CN753" s="146"/>
      <c r="CO753" s="146"/>
      <c r="CP753" s="146"/>
      <c r="CQ753" s="146"/>
      <c r="CR753" s="146"/>
      <c r="CS753" s="146"/>
      <c r="CT753" s="146"/>
      <c r="CU753" s="146"/>
      <c r="CV753" s="146"/>
      <c r="CW753" s="146"/>
      <c r="CX753" s="148"/>
      <c r="CY753" s="146"/>
      <c r="CZ753" s="146"/>
      <c r="DA753" s="146"/>
      <c r="DB753" s="146"/>
      <c r="DC753" s="146"/>
      <c r="DD753" s="146"/>
      <c r="DE753" s="146"/>
      <c r="DF753" s="146"/>
      <c r="DG753" s="146"/>
      <c r="DH753" s="146"/>
      <c r="DI753" s="146"/>
      <c r="DJ753" s="146"/>
      <c r="DK753" s="146"/>
      <c r="DL753" s="146"/>
      <c r="DM753" s="146"/>
      <c r="DN753" s="146"/>
      <c r="DO753" s="146"/>
      <c r="DP753" s="146"/>
      <c r="DQ753" s="146"/>
      <c r="DR753" s="146"/>
      <c r="DS753" s="146"/>
      <c r="DT753" s="146"/>
      <c r="DU753" s="146"/>
      <c r="DV753" s="148"/>
    </row>
    <row r="787" spans="1:195" ht="18.75" customHeight="1" x14ac:dyDescent="0.4">
      <c r="A787" s="304" t="str">
        <f>IF(対象災害選択シート!$T$21="○","要作成　・　提出不要","作成不要")</f>
        <v>要作成　・　提出不要</v>
      </c>
      <c r="B787" s="304"/>
      <c r="C787" s="304"/>
      <c r="D787" s="304"/>
      <c r="E787" s="304"/>
      <c r="F787" s="304"/>
      <c r="G787" s="304"/>
      <c r="H787" s="304"/>
      <c r="I787" s="304"/>
      <c r="J787" s="304"/>
      <c r="K787" s="304"/>
      <c r="L787" s="304"/>
      <c r="M787" s="304"/>
      <c r="N787" s="304"/>
      <c r="O787" s="304"/>
    </row>
    <row r="788" spans="1:195" ht="18.75" customHeight="1" x14ac:dyDescent="0.4">
      <c r="BE788" s="371" t="s">
        <v>222</v>
      </c>
      <c r="BF788" s="372"/>
      <c r="BG788" s="372"/>
      <c r="BH788" s="372"/>
      <c r="BI788" s="372"/>
      <c r="BJ788" s="372"/>
      <c r="BK788" s="372"/>
      <c r="BL788" s="373"/>
      <c r="DS788" s="371" t="s">
        <v>213</v>
      </c>
      <c r="DT788" s="372"/>
      <c r="DU788" s="372"/>
      <c r="DV788" s="372"/>
      <c r="DW788" s="372"/>
      <c r="DX788" s="372"/>
      <c r="DY788" s="372"/>
      <c r="DZ788" s="373"/>
    </row>
    <row r="789" spans="1:195" ht="18.75" customHeight="1" x14ac:dyDescent="0.4">
      <c r="BE789" s="374"/>
      <c r="BF789" s="375"/>
      <c r="BG789" s="375"/>
      <c r="BH789" s="375"/>
      <c r="BI789" s="375"/>
      <c r="BJ789" s="375"/>
      <c r="BK789" s="375"/>
      <c r="BL789" s="376"/>
      <c r="DS789" s="374"/>
      <c r="DT789" s="375"/>
      <c r="DU789" s="375"/>
      <c r="DV789" s="375"/>
      <c r="DW789" s="375"/>
      <c r="DX789" s="375"/>
      <c r="DY789" s="375"/>
      <c r="DZ789" s="376"/>
    </row>
    <row r="790" spans="1:195" ht="18.75" customHeight="1" x14ac:dyDescent="0.4">
      <c r="E790" s="149" t="s">
        <v>344</v>
      </c>
      <c r="BS790" s="149" t="s">
        <v>344</v>
      </c>
    </row>
    <row r="791" spans="1:195" ht="18.75" customHeight="1" x14ac:dyDescent="0.4">
      <c r="A791" s="150"/>
      <c r="B791" s="150"/>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c r="AA791" s="150"/>
      <c r="AB791" s="150"/>
      <c r="AC791" s="150"/>
      <c r="AD791" s="150"/>
      <c r="AE791" s="150"/>
      <c r="AF791" s="150"/>
      <c r="AG791" s="150"/>
      <c r="AH791" s="150"/>
      <c r="AI791" s="150"/>
      <c r="AJ791" s="150"/>
      <c r="AK791" s="150"/>
      <c r="AL791" s="150"/>
      <c r="AM791" s="150"/>
      <c r="AN791" s="150"/>
      <c r="AO791" s="150"/>
      <c r="AP791" s="150"/>
      <c r="AQ791" s="150"/>
      <c r="AR791" s="150"/>
      <c r="AS791" s="150"/>
      <c r="AT791" s="150"/>
      <c r="AU791" s="150"/>
      <c r="AV791" s="150"/>
      <c r="AW791" s="150"/>
      <c r="AX791" s="150"/>
      <c r="AY791" s="150"/>
      <c r="AZ791" s="150"/>
      <c r="BA791" s="150"/>
      <c r="BB791" s="150"/>
      <c r="BC791" s="150"/>
      <c r="BD791" s="150"/>
      <c r="BE791" s="150"/>
      <c r="BF791" s="150"/>
      <c r="BG791" s="150"/>
      <c r="BH791" s="150"/>
      <c r="BI791" s="150"/>
      <c r="BJ791" s="150"/>
      <c r="BK791" s="150"/>
      <c r="BL791" s="150"/>
      <c r="BM791" s="150"/>
      <c r="BN791" s="150"/>
      <c r="BO791" s="150"/>
      <c r="BP791" s="150"/>
      <c r="BQ791" s="150"/>
      <c r="BR791" s="150"/>
      <c r="BS791" s="150"/>
      <c r="BT791" s="150"/>
      <c r="BU791" s="150"/>
      <c r="BV791" s="150"/>
      <c r="BW791" s="150"/>
      <c r="BX791" s="150"/>
      <c r="BY791" s="150"/>
      <c r="BZ791" s="150"/>
      <c r="CA791" s="150"/>
      <c r="CB791" s="150"/>
      <c r="CC791" s="150"/>
      <c r="CD791" s="150"/>
      <c r="CE791" s="150"/>
      <c r="CF791" s="150"/>
      <c r="CG791" s="150"/>
      <c r="CH791" s="150"/>
      <c r="CI791" s="150"/>
      <c r="CJ791" s="150"/>
      <c r="CK791" s="150"/>
      <c r="CL791" s="150"/>
      <c r="CM791" s="150"/>
      <c r="CN791" s="150"/>
      <c r="CO791" s="150"/>
      <c r="CP791" s="150"/>
      <c r="CQ791" s="150"/>
      <c r="CR791" s="150"/>
      <c r="CS791" s="150"/>
      <c r="CT791" s="150"/>
      <c r="CU791" s="150"/>
      <c r="CV791" s="150"/>
      <c r="CW791" s="150"/>
      <c r="CX791" s="150"/>
      <c r="CY791" s="150"/>
      <c r="CZ791" s="150"/>
      <c r="DA791" s="150"/>
      <c r="DB791" s="150"/>
      <c r="DC791" s="150"/>
      <c r="DD791" s="150"/>
      <c r="DE791" s="150"/>
      <c r="DF791" s="150"/>
      <c r="DG791" s="150"/>
      <c r="DH791" s="150"/>
      <c r="DI791" s="150"/>
      <c r="DJ791" s="150"/>
      <c r="DK791" s="150"/>
      <c r="DL791" s="150"/>
      <c r="DM791" s="150"/>
      <c r="DN791" s="150"/>
      <c r="DO791" s="150"/>
      <c r="DP791" s="150"/>
      <c r="DQ791" s="150"/>
      <c r="DR791" s="150"/>
      <c r="DS791" s="150"/>
      <c r="DT791" s="150"/>
      <c r="DU791" s="150"/>
      <c r="DV791" s="150"/>
      <c r="DW791" s="150"/>
      <c r="DX791" s="150"/>
      <c r="DY791" s="150"/>
      <c r="DZ791" s="150"/>
      <c r="EA791" s="150"/>
      <c r="EB791" s="150"/>
    </row>
    <row r="792" spans="1:195" ht="18.75" customHeight="1" x14ac:dyDescent="0.4">
      <c r="A792" s="150"/>
      <c r="B792" s="151"/>
      <c r="C792" s="150"/>
      <c r="D792" s="150"/>
      <c r="E792" s="411" t="s">
        <v>84</v>
      </c>
      <c r="F792" s="411" t="s">
        <v>84</v>
      </c>
      <c r="G792" s="411">
        <v>0</v>
      </c>
      <c r="H792" s="411">
        <v>0</v>
      </c>
      <c r="I792" s="411">
        <v>0</v>
      </c>
      <c r="J792" s="411">
        <v>0</v>
      </c>
      <c r="K792" s="411">
        <v>0</v>
      </c>
      <c r="L792" s="411">
        <v>0</v>
      </c>
      <c r="M792" s="411">
        <v>0</v>
      </c>
      <c r="N792" s="411">
        <v>0</v>
      </c>
      <c r="O792" s="411">
        <v>0</v>
      </c>
      <c r="P792" s="411">
        <v>0</v>
      </c>
      <c r="Q792" s="411">
        <v>0</v>
      </c>
      <c r="R792" s="411">
        <v>0</v>
      </c>
      <c r="S792" s="411">
        <v>0</v>
      </c>
      <c r="T792" s="411">
        <v>0</v>
      </c>
      <c r="U792" s="411">
        <v>0</v>
      </c>
      <c r="V792" s="411">
        <v>0</v>
      </c>
      <c r="W792" s="411">
        <v>0</v>
      </c>
      <c r="X792" s="411">
        <v>0</v>
      </c>
      <c r="Y792" s="411">
        <v>0</v>
      </c>
      <c r="Z792" s="411">
        <v>0</v>
      </c>
      <c r="AA792" s="411">
        <v>0</v>
      </c>
      <c r="AB792" s="411">
        <v>0</v>
      </c>
      <c r="AC792" s="411">
        <v>0</v>
      </c>
      <c r="AD792" s="411">
        <v>0</v>
      </c>
      <c r="AE792" s="411">
        <v>0</v>
      </c>
      <c r="AF792" s="411">
        <v>0</v>
      </c>
      <c r="AG792" s="411">
        <v>0</v>
      </c>
      <c r="AH792" s="411">
        <v>0</v>
      </c>
      <c r="AI792" s="411">
        <v>0</v>
      </c>
      <c r="AJ792" s="411">
        <v>0</v>
      </c>
      <c r="AK792" s="411">
        <v>0</v>
      </c>
      <c r="AL792" s="411">
        <v>0</v>
      </c>
      <c r="AM792" s="411">
        <v>0</v>
      </c>
      <c r="AN792" s="411">
        <v>0</v>
      </c>
      <c r="AO792" s="411">
        <v>0</v>
      </c>
      <c r="AP792" s="411">
        <v>0</v>
      </c>
      <c r="AQ792" s="411">
        <v>0</v>
      </c>
      <c r="AR792" s="411">
        <v>0</v>
      </c>
      <c r="AS792" s="411">
        <v>0</v>
      </c>
      <c r="AT792" s="411">
        <v>0</v>
      </c>
      <c r="AU792" s="411">
        <v>0</v>
      </c>
      <c r="AV792" s="411">
        <v>0</v>
      </c>
      <c r="AW792" s="411">
        <v>0</v>
      </c>
      <c r="AX792" s="411">
        <v>0</v>
      </c>
      <c r="AY792" s="411">
        <v>0</v>
      </c>
      <c r="AZ792" s="411">
        <v>0</v>
      </c>
      <c r="BA792" s="411">
        <v>0</v>
      </c>
      <c r="BB792" s="411">
        <v>0</v>
      </c>
      <c r="BC792" s="411">
        <v>0</v>
      </c>
      <c r="BD792" s="411">
        <v>0</v>
      </c>
      <c r="BE792" s="411">
        <v>0</v>
      </c>
      <c r="BF792" s="411">
        <v>0</v>
      </c>
      <c r="BG792" s="411">
        <v>0</v>
      </c>
      <c r="BH792" s="411">
        <v>0</v>
      </c>
      <c r="BI792" s="411">
        <v>0</v>
      </c>
      <c r="BJ792" s="411">
        <v>0</v>
      </c>
      <c r="BK792" s="150"/>
      <c r="BL792" s="150"/>
      <c r="BM792" s="150"/>
      <c r="BN792" s="150"/>
      <c r="BO792" s="150"/>
      <c r="BP792" s="150"/>
      <c r="BQ792" s="150"/>
      <c r="BR792" s="150"/>
      <c r="BS792" s="411" t="s">
        <v>84</v>
      </c>
      <c r="BT792" s="411"/>
      <c r="BU792" s="411"/>
      <c r="BV792" s="411"/>
      <c r="BW792" s="411"/>
      <c r="BX792" s="411"/>
      <c r="BY792" s="411"/>
      <c r="BZ792" s="411"/>
      <c r="CA792" s="411"/>
      <c r="CB792" s="411"/>
      <c r="CC792" s="411"/>
      <c r="CD792" s="411"/>
      <c r="CE792" s="411"/>
      <c r="CF792" s="411"/>
      <c r="CG792" s="411"/>
      <c r="CH792" s="411"/>
      <c r="CI792" s="411"/>
      <c r="CJ792" s="411"/>
      <c r="CK792" s="411"/>
      <c r="CL792" s="411"/>
      <c r="CM792" s="411"/>
      <c r="CN792" s="411"/>
      <c r="CO792" s="411"/>
      <c r="CP792" s="411"/>
      <c r="CQ792" s="411"/>
      <c r="CR792" s="411"/>
      <c r="CS792" s="411"/>
      <c r="CT792" s="411"/>
      <c r="CU792" s="411"/>
      <c r="CV792" s="411"/>
      <c r="CW792" s="411"/>
      <c r="CX792" s="411"/>
      <c r="CY792" s="411"/>
      <c r="CZ792" s="411"/>
      <c r="DA792" s="411"/>
      <c r="DB792" s="411"/>
      <c r="DC792" s="411"/>
      <c r="DD792" s="411"/>
      <c r="DE792" s="411"/>
      <c r="DF792" s="411"/>
      <c r="DG792" s="411"/>
      <c r="DH792" s="411"/>
      <c r="DI792" s="411"/>
      <c r="DJ792" s="411"/>
      <c r="DK792" s="411"/>
      <c r="DL792" s="411"/>
      <c r="DM792" s="411"/>
      <c r="DN792" s="411"/>
      <c r="DO792" s="411"/>
      <c r="DP792" s="411"/>
      <c r="DQ792" s="411"/>
      <c r="DR792" s="411"/>
      <c r="DS792" s="411"/>
      <c r="DT792" s="411"/>
      <c r="DU792" s="411"/>
      <c r="DV792" s="411"/>
      <c r="DW792" s="411"/>
      <c r="DX792" s="411"/>
      <c r="DY792" s="150"/>
      <c r="DZ792" s="150"/>
      <c r="EA792" s="150"/>
      <c r="EB792" s="150"/>
    </row>
    <row r="793" spans="1:195" ht="36.75" customHeight="1" x14ac:dyDescent="0.4">
      <c r="A793" s="150"/>
      <c r="B793" s="151"/>
      <c r="C793" s="150"/>
      <c r="D793" s="150"/>
      <c r="E793" s="408" t="s">
        <v>151</v>
      </c>
      <c r="F793" s="408" t="s">
        <v>151</v>
      </c>
      <c r="G793" s="408">
        <v>0</v>
      </c>
      <c r="H793" s="408">
        <v>0</v>
      </c>
      <c r="I793" s="408">
        <v>0</v>
      </c>
      <c r="J793" s="408">
        <v>0</v>
      </c>
      <c r="K793" s="408">
        <v>0</v>
      </c>
      <c r="L793" s="408">
        <v>0</v>
      </c>
      <c r="M793" s="408">
        <v>0</v>
      </c>
      <c r="N793" s="408">
        <v>0</v>
      </c>
      <c r="O793" s="408">
        <v>0</v>
      </c>
      <c r="P793" s="408">
        <v>0</v>
      </c>
      <c r="Q793" s="408">
        <v>0</v>
      </c>
      <c r="R793" s="408">
        <v>0</v>
      </c>
      <c r="S793" s="408">
        <v>0</v>
      </c>
      <c r="T793" s="408">
        <v>0</v>
      </c>
      <c r="U793" s="408">
        <v>0</v>
      </c>
      <c r="V793" s="408">
        <v>0</v>
      </c>
      <c r="W793" s="408">
        <v>0</v>
      </c>
      <c r="X793" s="408">
        <v>0</v>
      </c>
      <c r="Y793" s="408">
        <v>0</v>
      </c>
      <c r="Z793" s="408">
        <v>0</v>
      </c>
      <c r="AA793" s="408">
        <v>0</v>
      </c>
      <c r="AB793" s="408">
        <v>0</v>
      </c>
      <c r="AC793" s="408">
        <v>0</v>
      </c>
      <c r="AD793" s="408">
        <v>0</v>
      </c>
      <c r="AE793" s="408">
        <v>0</v>
      </c>
      <c r="AF793" s="408">
        <v>0</v>
      </c>
      <c r="AG793" s="408">
        <v>0</v>
      </c>
      <c r="AH793" s="408">
        <v>0</v>
      </c>
      <c r="AI793" s="408">
        <v>0</v>
      </c>
      <c r="AJ793" s="408">
        <v>0</v>
      </c>
      <c r="AK793" s="408">
        <v>0</v>
      </c>
      <c r="AL793" s="408">
        <v>0</v>
      </c>
      <c r="AM793" s="408">
        <v>0</v>
      </c>
      <c r="AN793" s="408">
        <v>0</v>
      </c>
      <c r="AO793" s="408">
        <v>0</v>
      </c>
      <c r="AP793" s="408">
        <v>0</v>
      </c>
      <c r="AQ793" s="408">
        <v>0</v>
      </c>
      <c r="AR793" s="408">
        <v>0</v>
      </c>
      <c r="AS793" s="408">
        <v>0</v>
      </c>
      <c r="AT793" s="408">
        <v>0</v>
      </c>
      <c r="AU793" s="408">
        <v>0</v>
      </c>
      <c r="AV793" s="408">
        <v>0</v>
      </c>
      <c r="AW793" s="408">
        <v>0</v>
      </c>
      <c r="AX793" s="408">
        <v>0</v>
      </c>
      <c r="AY793" s="408">
        <v>0</v>
      </c>
      <c r="AZ793" s="408">
        <v>0</v>
      </c>
      <c r="BA793" s="408">
        <v>0</v>
      </c>
      <c r="BB793" s="408">
        <v>0</v>
      </c>
      <c r="BC793" s="408">
        <v>0</v>
      </c>
      <c r="BD793" s="408">
        <v>0</v>
      </c>
      <c r="BE793" s="408">
        <v>0</v>
      </c>
      <c r="BF793" s="408">
        <v>0</v>
      </c>
      <c r="BG793" s="408">
        <v>0</v>
      </c>
      <c r="BH793" s="408">
        <v>0</v>
      </c>
      <c r="BI793" s="408">
        <v>0</v>
      </c>
      <c r="BJ793" s="408">
        <v>0</v>
      </c>
      <c r="BK793" s="150"/>
      <c r="BL793" s="150"/>
      <c r="BM793" s="150"/>
      <c r="BN793" s="150"/>
      <c r="BO793" s="150"/>
      <c r="BP793" s="150"/>
      <c r="BQ793" s="150"/>
      <c r="BR793" s="150"/>
      <c r="BS793" s="408" t="s">
        <v>151</v>
      </c>
      <c r="BT793" s="408"/>
      <c r="BU793" s="408"/>
      <c r="BV793" s="408"/>
      <c r="BW793" s="408"/>
      <c r="BX793" s="408"/>
      <c r="BY793" s="408"/>
      <c r="BZ793" s="408"/>
      <c r="CA793" s="408"/>
      <c r="CB793" s="408"/>
      <c r="CC793" s="408"/>
      <c r="CD793" s="408"/>
      <c r="CE793" s="408"/>
      <c r="CF793" s="408"/>
      <c r="CG793" s="408"/>
      <c r="CH793" s="408"/>
      <c r="CI793" s="408"/>
      <c r="CJ793" s="408"/>
      <c r="CK793" s="408"/>
      <c r="CL793" s="408"/>
      <c r="CM793" s="408"/>
      <c r="CN793" s="408"/>
      <c r="CO793" s="408"/>
      <c r="CP793" s="408"/>
      <c r="CQ793" s="408"/>
      <c r="CR793" s="408"/>
      <c r="CS793" s="408"/>
      <c r="CT793" s="408"/>
      <c r="CU793" s="408"/>
      <c r="CV793" s="408"/>
      <c r="CW793" s="408"/>
      <c r="CX793" s="408"/>
      <c r="CY793" s="408"/>
      <c r="CZ793" s="408"/>
      <c r="DA793" s="408"/>
      <c r="DB793" s="408"/>
      <c r="DC793" s="408"/>
      <c r="DD793" s="408"/>
      <c r="DE793" s="408"/>
      <c r="DF793" s="408"/>
      <c r="DG793" s="408"/>
      <c r="DH793" s="408"/>
      <c r="DI793" s="408"/>
      <c r="DJ793" s="408"/>
      <c r="DK793" s="408"/>
      <c r="DL793" s="408"/>
      <c r="DM793" s="408"/>
      <c r="DN793" s="408"/>
      <c r="DO793" s="408"/>
      <c r="DP793" s="408"/>
      <c r="DQ793" s="408"/>
      <c r="DR793" s="408"/>
      <c r="DS793" s="408"/>
      <c r="DT793" s="408"/>
      <c r="DU793" s="408"/>
      <c r="DV793" s="408"/>
      <c r="DW793" s="408"/>
      <c r="DX793" s="408"/>
      <c r="DY793" s="150"/>
      <c r="DZ793" s="150"/>
      <c r="EA793" s="150"/>
      <c r="EB793" s="150"/>
    </row>
    <row r="794" spans="1:195" ht="18.75" customHeight="1" x14ac:dyDescent="0.4">
      <c r="A794" s="150"/>
      <c r="B794" s="151"/>
      <c r="C794" s="150"/>
      <c r="D794" s="150"/>
      <c r="E794" s="408" t="s">
        <v>152</v>
      </c>
      <c r="F794" s="408" t="s">
        <v>152</v>
      </c>
      <c r="G794" s="408">
        <v>0</v>
      </c>
      <c r="H794" s="408">
        <v>0</v>
      </c>
      <c r="I794" s="408">
        <v>0</v>
      </c>
      <c r="J794" s="408">
        <v>0</v>
      </c>
      <c r="K794" s="408">
        <v>0</v>
      </c>
      <c r="L794" s="408">
        <v>0</v>
      </c>
      <c r="M794" s="408">
        <v>0</v>
      </c>
      <c r="N794" s="408">
        <v>0</v>
      </c>
      <c r="O794" s="408">
        <v>0</v>
      </c>
      <c r="P794" s="408">
        <v>0</v>
      </c>
      <c r="Q794" s="408">
        <v>0</v>
      </c>
      <c r="R794" s="408">
        <v>0</v>
      </c>
      <c r="S794" s="408">
        <v>0</v>
      </c>
      <c r="T794" s="408">
        <v>0</v>
      </c>
      <c r="U794" s="408">
        <v>0</v>
      </c>
      <c r="V794" s="408">
        <v>0</v>
      </c>
      <c r="W794" s="408">
        <v>0</v>
      </c>
      <c r="X794" s="408">
        <v>0</v>
      </c>
      <c r="Y794" s="408">
        <v>0</v>
      </c>
      <c r="Z794" s="408">
        <v>0</v>
      </c>
      <c r="AA794" s="408">
        <v>0</v>
      </c>
      <c r="AB794" s="408">
        <v>0</v>
      </c>
      <c r="AC794" s="408">
        <v>0</v>
      </c>
      <c r="AD794" s="408">
        <v>0</v>
      </c>
      <c r="AE794" s="408">
        <v>0</v>
      </c>
      <c r="AF794" s="408">
        <v>0</v>
      </c>
      <c r="AG794" s="408">
        <v>0</v>
      </c>
      <c r="AH794" s="408">
        <v>0</v>
      </c>
      <c r="AI794" s="408">
        <v>0</v>
      </c>
      <c r="AJ794" s="408">
        <v>0</v>
      </c>
      <c r="AK794" s="408">
        <v>0</v>
      </c>
      <c r="AL794" s="408">
        <v>0</v>
      </c>
      <c r="AM794" s="408">
        <v>0</v>
      </c>
      <c r="AN794" s="408">
        <v>0</v>
      </c>
      <c r="AO794" s="408">
        <v>0</v>
      </c>
      <c r="AP794" s="408">
        <v>0</v>
      </c>
      <c r="AQ794" s="408">
        <v>0</v>
      </c>
      <c r="AR794" s="408">
        <v>0</v>
      </c>
      <c r="AS794" s="408">
        <v>0</v>
      </c>
      <c r="AT794" s="408">
        <v>0</v>
      </c>
      <c r="AU794" s="408">
        <v>0</v>
      </c>
      <c r="AV794" s="408">
        <v>0</v>
      </c>
      <c r="AW794" s="408">
        <v>0</v>
      </c>
      <c r="AX794" s="408">
        <v>0</v>
      </c>
      <c r="AY794" s="408">
        <v>0</v>
      </c>
      <c r="AZ794" s="408">
        <v>0</v>
      </c>
      <c r="BA794" s="408">
        <v>0</v>
      </c>
      <c r="BB794" s="408">
        <v>0</v>
      </c>
      <c r="BC794" s="408">
        <v>0</v>
      </c>
      <c r="BD794" s="408">
        <v>0</v>
      </c>
      <c r="BE794" s="408">
        <v>0</v>
      </c>
      <c r="BF794" s="408">
        <v>0</v>
      </c>
      <c r="BG794" s="408">
        <v>0</v>
      </c>
      <c r="BH794" s="408">
        <v>0</v>
      </c>
      <c r="BI794" s="408">
        <v>0</v>
      </c>
      <c r="BJ794" s="408">
        <v>0</v>
      </c>
      <c r="BK794" s="150"/>
      <c r="BL794" s="150"/>
      <c r="BM794" s="150"/>
      <c r="BN794" s="150"/>
      <c r="BO794" s="150"/>
      <c r="BP794" s="150"/>
      <c r="BQ794" s="150"/>
      <c r="BR794" s="150"/>
      <c r="BS794" s="408" t="s">
        <v>152</v>
      </c>
      <c r="BT794" s="408"/>
      <c r="BU794" s="408"/>
      <c r="BV794" s="408"/>
      <c r="BW794" s="408"/>
      <c r="BX794" s="408"/>
      <c r="BY794" s="408"/>
      <c r="BZ794" s="408"/>
      <c r="CA794" s="408"/>
      <c r="CB794" s="408"/>
      <c r="CC794" s="408"/>
      <c r="CD794" s="408"/>
      <c r="CE794" s="408"/>
      <c r="CF794" s="408"/>
      <c r="CG794" s="408"/>
      <c r="CH794" s="408"/>
      <c r="CI794" s="408"/>
      <c r="CJ794" s="408"/>
      <c r="CK794" s="408"/>
      <c r="CL794" s="408"/>
      <c r="CM794" s="408"/>
      <c r="CN794" s="408"/>
      <c r="CO794" s="408"/>
      <c r="CP794" s="408"/>
      <c r="CQ794" s="408"/>
      <c r="CR794" s="408"/>
      <c r="CS794" s="408"/>
      <c r="CT794" s="408"/>
      <c r="CU794" s="408"/>
      <c r="CV794" s="408"/>
      <c r="CW794" s="408"/>
      <c r="CX794" s="408"/>
      <c r="CY794" s="408"/>
      <c r="CZ794" s="408"/>
      <c r="DA794" s="408"/>
      <c r="DB794" s="408"/>
      <c r="DC794" s="408"/>
      <c r="DD794" s="408"/>
      <c r="DE794" s="408"/>
      <c r="DF794" s="408"/>
      <c r="DG794" s="408"/>
      <c r="DH794" s="408"/>
      <c r="DI794" s="408"/>
      <c r="DJ794" s="408"/>
      <c r="DK794" s="408"/>
      <c r="DL794" s="408"/>
      <c r="DM794" s="408"/>
      <c r="DN794" s="408"/>
      <c r="DO794" s="408"/>
      <c r="DP794" s="408"/>
      <c r="DQ794" s="408"/>
      <c r="DR794" s="408"/>
      <c r="DS794" s="408"/>
      <c r="DT794" s="408"/>
      <c r="DU794" s="408"/>
      <c r="DV794" s="408"/>
      <c r="DW794" s="408"/>
      <c r="DX794" s="408"/>
      <c r="DY794" s="150"/>
      <c r="DZ794" s="150"/>
      <c r="EA794" s="150"/>
      <c r="EB794" s="150"/>
    </row>
    <row r="795" spans="1:195" s="243" customFormat="1" ht="36.75" customHeight="1" x14ac:dyDescent="0.4">
      <c r="A795" s="152"/>
      <c r="B795" s="153"/>
      <c r="C795" s="152"/>
      <c r="D795" s="152"/>
      <c r="E795" s="408" t="s">
        <v>153</v>
      </c>
      <c r="F795" s="408" t="s">
        <v>153</v>
      </c>
      <c r="G795" s="408">
        <v>0</v>
      </c>
      <c r="H795" s="408">
        <v>0</v>
      </c>
      <c r="I795" s="408">
        <v>0</v>
      </c>
      <c r="J795" s="408">
        <v>0</v>
      </c>
      <c r="K795" s="408">
        <v>0</v>
      </c>
      <c r="L795" s="408">
        <v>0</v>
      </c>
      <c r="M795" s="408">
        <v>0</v>
      </c>
      <c r="N795" s="408">
        <v>0</v>
      </c>
      <c r="O795" s="408">
        <v>0</v>
      </c>
      <c r="P795" s="408">
        <v>0</v>
      </c>
      <c r="Q795" s="408">
        <v>0</v>
      </c>
      <c r="R795" s="408">
        <v>0</v>
      </c>
      <c r="S795" s="408">
        <v>0</v>
      </c>
      <c r="T795" s="408">
        <v>0</v>
      </c>
      <c r="U795" s="408">
        <v>0</v>
      </c>
      <c r="V795" s="408">
        <v>0</v>
      </c>
      <c r="W795" s="408">
        <v>0</v>
      </c>
      <c r="X795" s="408">
        <v>0</v>
      </c>
      <c r="Y795" s="408">
        <v>0</v>
      </c>
      <c r="Z795" s="408">
        <v>0</v>
      </c>
      <c r="AA795" s="408">
        <v>0</v>
      </c>
      <c r="AB795" s="408">
        <v>0</v>
      </c>
      <c r="AC795" s="408">
        <v>0</v>
      </c>
      <c r="AD795" s="408">
        <v>0</v>
      </c>
      <c r="AE795" s="408">
        <v>0</v>
      </c>
      <c r="AF795" s="408">
        <v>0</v>
      </c>
      <c r="AG795" s="408">
        <v>0</v>
      </c>
      <c r="AH795" s="408">
        <v>0</v>
      </c>
      <c r="AI795" s="408">
        <v>0</v>
      </c>
      <c r="AJ795" s="408">
        <v>0</v>
      </c>
      <c r="AK795" s="408">
        <v>0</v>
      </c>
      <c r="AL795" s="408">
        <v>0</v>
      </c>
      <c r="AM795" s="408">
        <v>0</v>
      </c>
      <c r="AN795" s="408">
        <v>0</v>
      </c>
      <c r="AO795" s="408">
        <v>0</v>
      </c>
      <c r="AP795" s="408">
        <v>0</v>
      </c>
      <c r="AQ795" s="408">
        <v>0</v>
      </c>
      <c r="AR795" s="408">
        <v>0</v>
      </c>
      <c r="AS795" s="408">
        <v>0</v>
      </c>
      <c r="AT795" s="408">
        <v>0</v>
      </c>
      <c r="AU795" s="408">
        <v>0</v>
      </c>
      <c r="AV795" s="408">
        <v>0</v>
      </c>
      <c r="AW795" s="408">
        <v>0</v>
      </c>
      <c r="AX795" s="408">
        <v>0</v>
      </c>
      <c r="AY795" s="408">
        <v>0</v>
      </c>
      <c r="AZ795" s="408">
        <v>0</v>
      </c>
      <c r="BA795" s="408">
        <v>0</v>
      </c>
      <c r="BB795" s="408">
        <v>0</v>
      </c>
      <c r="BC795" s="408">
        <v>0</v>
      </c>
      <c r="BD795" s="408">
        <v>0</v>
      </c>
      <c r="BE795" s="408">
        <v>0</v>
      </c>
      <c r="BF795" s="408">
        <v>0</v>
      </c>
      <c r="BG795" s="408">
        <v>0</v>
      </c>
      <c r="BH795" s="408">
        <v>0</v>
      </c>
      <c r="BI795" s="408">
        <v>0</v>
      </c>
      <c r="BJ795" s="408">
        <v>0</v>
      </c>
      <c r="BK795" s="152"/>
      <c r="BL795" s="152"/>
      <c r="BM795" s="152"/>
      <c r="BN795" s="152"/>
      <c r="BO795" s="152"/>
      <c r="BP795" s="152"/>
      <c r="BQ795" s="152"/>
      <c r="BR795" s="152"/>
      <c r="BS795" s="408" t="s">
        <v>153</v>
      </c>
      <c r="BT795" s="408"/>
      <c r="BU795" s="408"/>
      <c r="BV795" s="408"/>
      <c r="BW795" s="408"/>
      <c r="BX795" s="408"/>
      <c r="BY795" s="408"/>
      <c r="BZ795" s="408"/>
      <c r="CA795" s="408"/>
      <c r="CB795" s="408"/>
      <c r="CC795" s="408"/>
      <c r="CD795" s="408"/>
      <c r="CE795" s="408"/>
      <c r="CF795" s="408"/>
      <c r="CG795" s="408"/>
      <c r="CH795" s="408"/>
      <c r="CI795" s="408"/>
      <c r="CJ795" s="408"/>
      <c r="CK795" s="408"/>
      <c r="CL795" s="408"/>
      <c r="CM795" s="408"/>
      <c r="CN795" s="408"/>
      <c r="CO795" s="408"/>
      <c r="CP795" s="408"/>
      <c r="CQ795" s="408"/>
      <c r="CR795" s="408"/>
      <c r="CS795" s="408"/>
      <c r="CT795" s="408"/>
      <c r="CU795" s="408"/>
      <c r="CV795" s="408"/>
      <c r="CW795" s="408"/>
      <c r="CX795" s="408"/>
      <c r="CY795" s="408"/>
      <c r="CZ795" s="408"/>
      <c r="DA795" s="408"/>
      <c r="DB795" s="408"/>
      <c r="DC795" s="408"/>
      <c r="DD795" s="408"/>
      <c r="DE795" s="408"/>
      <c r="DF795" s="408"/>
      <c r="DG795" s="408"/>
      <c r="DH795" s="408"/>
      <c r="DI795" s="408"/>
      <c r="DJ795" s="408"/>
      <c r="DK795" s="408"/>
      <c r="DL795" s="408"/>
      <c r="DM795" s="408"/>
      <c r="DN795" s="408"/>
      <c r="DO795" s="408"/>
      <c r="DP795" s="408"/>
      <c r="DQ795" s="408"/>
      <c r="DR795" s="408"/>
      <c r="DS795" s="408"/>
      <c r="DT795" s="408"/>
      <c r="DU795" s="408"/>
      <c r="DV795" s="408"/>
      <c r="DW795" s="408"/>
      <c r="DX795" s="408"/>
      <c r="DY795" s="152"/>
      <c r="DZ795" s="152"/>
      <c r="EA795" s="152"/>
      <c r="EB795" s="152"/>
      <c r="EC795" s="150"/>
      <c r="ED795" s="200"/>
      <c r="EE795" s="242"/>
      <c r="EF795" s="242"/>
      <c r="EG795" s="242"/>
      <c r="EH795" s="242"/>
      <c r="EI795" s="242"/>
      <c r="EJ795" s="242"/>
      <c r="EK795" s="242"/>
      <c r="EL795" s="242"/>
      <c r="EM795" s="242"/>
      <c r="EN795" s="242"/>
      <c r="EO795" s="242"/>
      <c r="EP795" s="242"/>
      <c r="EQ795" s="242"/>
      <c r="ER795" s="242"/>
      <c r="ES795" s="242"/>
      <c r="ET795" s="242"/>
      <c r="EU795" s="242"/>
      <c r="EV795" s="242"/>
      <c r="EW795" s="242"/>
      <c r="EX795" s="242"/>
      <c r="EY795" s="242"/>
      <c r="EZ795" s="242"/>
      <c r="FA795" s="242"/>
      <c r="FB795" s="242"/>
      <c r="FC795" s="242"/>
      <c r="FD795" s="242"/>
      <c r="FE795" s="242"/>
      <c r="FF795" s="242"/>
      <c r="FG795" s="242"/>
      <c r="FH795" s="242"/>
      <c r="FI795" s="242"/>
      <c r="FJ795" s="242"/>
      <c r="FK795" s="242"/>
      <c r="FL795" s="242"/>
      <c r="FM795" s="242"/>
      <c r="FN795" s="242"/>
      <c r="FO795" s="242"/>
      <c r="FP795" s="242"/>
      <c r="FQ795" s="242"/>
      <c r="FR795" s="242"/>
      <c r="FS795" s="242"/>
      <c r="FT795" s="242"/>
      <c r="FU795" s="242"/>
      <c r="FV795" s="242"/>
      <c r="FW795" s="242"/>
      <c r="FX795" s="242"/>
      <c r="FY795" s="242"/>
      <c r="FZ795" s="242"/>
      <c r="GA795" s="242"/>
      <c r="GB795" s="242"/>
      <c r="GC795" s="242"/>
      <c r="GD795" s="242"/>
      <c r="GE795" s="242"/>
      <c r="GF795" s="242"/>
      <c r="GG795" s="242"/>
      <c r="GH795" s="242"/>
      <c r="GI795" s="242"/>
      <c r="GJ795" s="242"/>
      <c r="GK795" s="242"/>
      <c r="GL795" s="242"/>
      <c r="GM795" s="242"/>
    </row>
    <row r="796" spans="1:195" s="243" customFormat="1" ht="36.75" customHeight="1" x14ac:dyDescent="0.4">
      <c r="A796" s="150"/>
      <c r="B796" s="151"/>
      <c r="C796" s="150"/>
      <c r="D796" s="150"/>
      <c r="E796" s="408" t="s">
        <v>154</v>
      </c>
      <c r="F796" s="408" t="s">
        <v>154</v>
      </c>
      <c r="G796" s="408">
        <v>0</v>
      </c>
      <c r="H796" s="408">
        <v>0</v>
      </c>
      <c r="I796" s="408">
        <v>0</v>
      </c>
      <c r="J796" s="408">
        <v>0</v>
      </c>
      <c r="K796" s="408">
        <v>0</v>
      </c>
      <c r="L796" s="408">
        <v>0</v>
      </c>
      <c r="M796" s="408">
        <v>0</v>
      </c>
      <c r="N796" s="408">
        <v>0</v>
      </c>
      <c r="O796" s="408">
        <v>0</v>
      </c>
      <c r="P796" s="408">
        <v>0</v>
      </c>
      <c r="Q796" s="408">
        <v>0</v>
      </c>
      <c r="R796" s="408">
        <v>0</v>
      </c>
      <c r="S796" s="408">
        <v>0</v>
      </c>
      <c r="T796" s="408">
        <v>0</v>
      </c>
      <c r="U796" s="408">
        <v>0</v>
      </c>
      <c r="V796" s="408">
        <v>0</v>
      </c>
      <c r="W796" s="408">
        <v>0</v>
      </c>
      <c r="X796" s="408">
        <v>0</v>
      </c>
      <c r="Y796" s="408">
        <v>0</v>
      </c>
      <c r="Z796" s="408">
        <v>0</v>
      </c>
      <c r="AA796" s="408">
        <v>0</v>
      </c>
      <c r="AB796" s="408">
        <v>0</v>
      </c>
      <c r="AC796" s="408">
        <v>0</v>
      </c>
      <c r="AD796" s="408">
        <v>0</v>
      </c>
      <c r="AE796" s="408">
        <v>0</v>
      </c>
      <c r="AF796" s="408">
        <v>0</v>
      </c>
      <c r="AG796" s="408">
        <v>0</v>
      </c>
      <c r="AH796" s="408">
        <v>0</v>
      </c>
      <c r="AI796" s="408">
        <v>0</v>
      </c>
      <c r="AJ796" s="408">
        <v>0</v>
      </c>
      <c r="AK796" s="408">
        <v>0</v>
      </c>
      <c r="AL796" s="408">
        <v>0</v>
      </c>
      <c r="AM796" s="408">
        <v>0</v>
      </c>
      <c r="AN796" s="408">
        <v>0</v>
      </c>
      <c r="AO796" s="408">
        <v>0</v>
      </c>
      <c r="AP796" s="408">
        <v>0</v>
      </c>
      <c r="AQ796" s="408">
        <v>0</v>
      </c>
      <c r="AR796" s="408">
        <v>0</v>
      </c>
      <c r="AS796" s="408">
        <v>0</v>
      </c>
      <c r="AT796" s="408">
        <v>0</v>
      </c>
      <c r="AU796" s="408">
        <v>0</v>
      </c>
      <c r="AV796" s="408">
        <v>0</v>
      </c>
      <c r="AW796" s="408">
        <v>0</v>
      </c>
      <c r="AX796" s="408">
        <v>0</v>
      </c>
      <c r="AY796" s="408">
        <v>0</v>
      </c>
      <c r="AZ796" s="408">
        <v>0</v>
      </c>
      <c r="BA796" s="408">
        <v>0</v>
      </c>
      <c r="BB796" s="408">
        <v>0</v>
      </c>
      <c r="BC796" s="408">
        <v>0</v>
      </c>
      <c r="BD796" s="408">
        <v>0</v>
      </c>
      <c r="BE796" s="408">
        <v>0</v>
      </c>
      <c r="BF796" s="408">
        <v>0</v>
      </c>
      <c r="BG796" s="408">
        <v>0</v>
      </c>
      <c r="BH796" s="408">
        <v>0</v>
      </c>
      <c r="BI796" s="408">
        <v>0</v>
      </c>
      <c r="BJ796" s="408">
        <v>0</v>
      </c>
      <c r="BK796" s="150"/>
      <c r="BL796" s="150"/>
      <c r="BM796" s="150"/>
      <c r="BN796" s="150"/>
      <c r="BO796" s="150"/>
      <c r="BP796" s="150"/>
      <c r="BQ796" s="150"/>
      <c r="BR796" s="150"/>
      <c r="BS796" s="408" t="s">
        <v>154</v>
      </c>
      <c r="BT796" s="408"/>
      <c r="BU796" s="408"/>
      <c r="BV796" s="408"/>
      <c r="BW796" s="408"/>
      <c r="BX796" s="408"/>
      <c r="BY796" s="408"/>
      <c r="BZ796" s="408"/>
      <c r="CA796" s="408"/>
      <c r="CB796" s="408"/>
      <c r="CC796" s="408"/>
      <c r="CD796" s="408"/>
      <c r="CE796" s="408"/>
      <c r="CF796" s="408"/>
      <c r="CG796" s="408"/>
      <c r="CH796" s="408"/>
      <c r="CI796" s="408"/>
      <c r="CJ796" s="408"/>
      <c r="CK796" s="408"/>
      <c r="CL796" s="408"/>
      <c r="CM796" s="408"/>
      <c r="CN796" s="408"/>
      <c r="CO796" s="408"/>
      <c r="CP796" s="408"/>
      <c r="CQ796" s="408"/>
      <c r="CR796" s="408"/>
      <c r="CS796" s="408"/>
      <c r="CT796" s="408"/>
      <c r="CU796" s="408"/>
      <c r="CV796" s="408"/>
      <c r="CW796" s="408"/>
      <c r="CX796" s="408"/>
      <c r="CY796" s="408"/>
      <c r="CZ796" s="408"/>
      <c r="DA796" s="408"/>
      <c r="DB796" s="408"/>
      <c r="DC796" s="408"/>
      <c r="DD796" s="408"/>
      <c r="DE796" s="408"/>
      <c r="DF796" s="408"/>
      <c r="DG796" s="408"/>
      <c r="DH796" s="408"/>
      <c r="DI796" s="408"/>
      <c r="DJ796" s="408"/>
      <c r="DK796" s="408"/>
      <c r="DL796" s="408"/>
      <c r="DM796" s="408"/>
      <c r="DN796" s="408"/>
      <c r="DO796" s="408"/>
      <c r="DP796" s="408"/>
      <c r="DQ796" s="408"/>
      <c r="DR796" s="408"/>
      <c r="DS796" s="408"/>
      <c r="DT796" s="408"/>
      <c r="DU796" s="408"/>
      <c r="DV796" s="408"/>
      <c r="DW796" s="408"/>
      <c r="DX796" s="408"/>
      <c r="DY796" s="150"/>
      <c r="DZ796" s="150"/>
      <c r="EA796" s="150"/>
      <c r="EB796" s="150"/>
      <c r="EC796" s="150"/>
      <c r="ED796" s="200"/>
      <c r="EE796" s="242"/>
      <c r="EF796" s="242"/>
      <c r="EG796" s="242"/>
      <c r="EH796" s="242"/>
      <c r="EI796" s="242"/>
      <c r="EJ796" s="242"/>
      <c r="EK796" s="242"/>
      <c r="EL796" s="242"/>
      <c r="EM796" s="242"/>
      <c r="EN796" s="242"/>
      <c r="EO796" s="242"/>
      <c r="EP796" s="242"/>
      <c r="EQ796" s="242"/>
      <c r="ER796" s="242"/>
      <c r="ES796" s="242"/>
      <c r="ET796" s="242"/>
      <c r="EU796" s="242"/>
      <c r="EV796" s="242"/>
      <c r="EW796" s="242"/>
      <c r="EX796" s="242"/>
      <c r="EY796" s="242"/>
      <c r="EZ796" s="242"/>
      <c r="FA796" s="242"/>
      <c r="FB796" s="242"/>
      <c r="FC796" s="242"/>
      <c r="FD796" s="242"/>
      <c r="FE796" s="242"/>
      <c r="FF796" s="242"/>
      <c r="FG796" s="242"/>
      <c r="FH796" s="242"/>
      <c r="FI796" s="242"/>
      <c r="FJ796" s="242"/>
      <c r="FK796" s="242"/>
      <c r="FL796" s="242"/>
      <c r="FM796" s="242"/>
      <c r="FN796" s="242"/>
      <c r="FO796" s="242"/>
      <c r="FP796" s="242"/>
      <c r="FQ796" s="242"/>
      <c r="FR796" s="242"/>
      <c r="FS796" s="242"/>
      <c r="FT796" s="242"/>
      <c r="FU796" s="242"/>
      <c r="FV796" s="242"/>
      <c r="FW796" s="242"/>
      <c r="FX796" s="242"/>
      <c r="FY796" s="242"/>
      <c r="FZ796" s="242"/>
      <c r="GA796" s="242"/>
      <c r="GB796" s="242"/>
      <c r="GC796" s="242"/>
      <c r="GD796" s="242"/>
      <c r="GE796" s="242"/>
      <c r="GF796" s="242"/>
      <c r="GG796" s="242"/>
      <c r="GH796" s="242"/>
      <c r="GI796" s="242"/>
      <c r="GJ796" s="242"/>
      <c r="GK796" s="242"/>
      <c r="GL796" s="242"/>
      <c r="GM796" s="242"/>
    </row>
    <row r="797" spans="1:195" s="243" customFormat="1" ht="36.75" customHeight="1" x14ac:dyDescent="0.4">
      <c r="A797" s="150"/>
      <c r="B797" s="151"/>
      <c r="C797" s="150"/>
      <c r="D797" s="150"/>
      <c r="E797" s="408" t="s">
        <v>155</v>
      </c>
      <c r="F797" s="408" t="s">
        <v>155</v>
      </c>
      <c r="G797" s="408">
        <v>0</v>
      </c>
      <c r="H797" s="408">
        <v>0</v>
      </c>
      <c r="I797" s="408">
        <v>0</v>
      </c>
      <c r="J797" s="408">
        <v>0</v>
      </c>
      <c r="K797" s="408">
        <v>0</v>
      </c>
      <c r="L797" s="408">
        <v>0</v>
      </c>
      <c r="M797" s="408">
        <v>0</v>
      </c>
      <c r="N797" s="408">
        <v>0</v>
      </c>
      <c r="O797" s="408">
        <v>0</v>
      </c>
      <c r="P797" s="408">
        <v>0</v>
      </c>
      <c r="Q797" s="408">
        <v>0</v>
      </c>
      <c r="R797" s="408">
        <v>0</v>
      </c>
      <c r="S797" s="408">
        <v>0</v>
      </c>
      <c r="T797" s="408">
        <v>0</v>
      </c>
      <c r="U797" s="408">
        <v>0</v>
      </c>
      <c r="V797" s="408">
        <v>0</v>
      </c>
      <c r="W797" s="408">
        <v>0</v>
      </c>
      <c r="X797" s="408">
        <v>0</v>
      </c>
      <c r="Y797" s="408">
        <v>0</v>
      </c>
      <c r="Z797" s="408">
        <v>0</v>
      </c>
      <c r="AA797" s="408">
        <v>0</v>
      </c>
      <c r="AB797" s="408">
        <v>0</v>
      </c>
      <c r="AC797" s="408">
        <v>0</v>
      </c>
      <c r="AD797" s="408">
        <v>0</v>
      </c>
      <c r="AE797" s="408">
        <v>0</v>
      </c>
      <c r="AF797" s="408">
        <v>0</v>
      </c>
      <c r="AG797" s="408">
        <v>0</v>
      </c>
      <c r="AH797" s="408">
        <v>0</v>
      </c>
      <c r="AI797" s="408">
        <v>0</v>
      </c>
      <c r="AJ797" s="408">
        <v>0</v>
      </c>
      <c r="AK797" s="408">
        <v>0</v>
      </c>
      <c r="AL797" s="408">
        <v>0</v>
      </c>
      <c r="AM797" s="408">
        <v>0</v>
      </c>
      <c r="AN797" s="408">
        <v>0</v>
      </c>
      <c r="AO797" s="408">
        <v>0</v>
      </c>
      <c r="AP797" s="408">
        <v>0</v>
      </c>
      <c r="AQ797" s="408">
        <v>0</v>
      </c>
      <c r="AR797" s="408">
        <v>0</v>
      </c>
      <c r="AS797" s="408">
        <v>0</v>
      </c>
      <c r="AT797" s="408">
        <v>0</v>
      </c>
      <c r="AU797" s="408">
        <v>0</v>
      </c>
      <c r="AV797" s="408">
        <v>0</v>
      </c>
      <c r="AW797" s="408">
        <v>0</v>
      </c>
      <c r="AX797" s="408">
        <v>0</v>
      </c>
      <c r="AY797" s="408">
        <v>0</v>
      </c>
      <c r="AZ797" s="408">
        <v>0</v>
      </c>
      <c r="BA797" s="408">
        <v>0</v>
      </c>
      <c r="BB797" s="408">
        <v>0</v>
      </c>
      <c r="BC797" s="408">
        <v>0</v>
      </c>
      <c r="BD797" s="408">
        <v>0</v>
      </c>
      <c r="BE797" s="408">
        <v>0</v>
      </c>
      <c r="BF797" s="408">
        <v>0</v>
      </c>
      <c r="BG797" s="408">
        <v>0</v>
      </c>
      <c r="BH797" s="408">
        <v>0</v>
      </c>
      <c r="BI797" s="408">
        <v>0</v>
      </c>
      <c r="BJ797" s="408">
        <v>0</v>
      </c>
      <c r="BK797" s="150"/>
      <c r="BL797" s="150"/>
      <c r="BM797" s="150"/>
      <c r="BN797" s="150"/>
      <c r="BO797" s="150"/>
      <c r="BP797" s="150"/>
      <c r="BQ797" s="150"/>
      <c r="BR797" s="150"/>
      <c r="BS797" s="408" t="s">
        <v>155</v>
      </c>
      <c r="BT797" s="408"/>
      <c r="BU797" s="408"/>
      <c r="BV797" s="408"/>
      <c r="BW797" s="408"/>
      <c r="BX797" s="408"/>
      <c r="BY797" s="408"/>
      <c r="BZ797" s="408"/>
      <c r="CA797" s="408"/>
      <c r="CB797" s="408"/>
      <c r="CC797" s="408"/>
      <c r="CD797" s="408"/>
      <c r="CE797" s="408"/>
      <c r="CF797" s="408"/>
      <c r="CG797" s="408"/>
      <c r="CH797" s="408"/>
      <c r="CI797" s="408"/>
      <c r="CJ797" s="408"/>
      <c r="CK797" s="408"/>
      <c r="CL797" s="408"/>
      <c r="CM797" s="408"/>
      <c r="CN797" s="408"/>
      <c r="CO797" s="408"/>
      <c r="CP797" s="408"/>
      <c r="CQ797" s="408"/>
      <c r="CR797" s="408"/>
      <c r="CS797" s="408"/>
      <c r="CT797" s="408"/>
      <c r="CU797" s="408"/>
      <c r="CV797" s="408"/>
      <c r="CW797" s="408"/>
      <c r="CX797" s="408"/>
      <c r="CY797" s="408"/>
      <c r="CZ797" s="408"/>
      <c r="DA797" s="408"/>
      <c r="DB797" s="408"/>
      <c r="DC797" s="408"/>
      <c r="DD797" s="408"/>
      <c r="DE797" s="408"/>
      <c r="DF797" s="408"/>
      <c r="DG797" s="408"/>
      <c r="DH797" s="408"/>
      <c r="DI797" s="408"/>
      <c r="DJ797" s="408"/>
      <c r="DK797" s="408"/>
      <c r="DL797" s="408"/>
      <c r="DM797" s="408"/>
      <c r="DN797" s="408"/>
      <c r="DO797" s="408"/>
      <c r="DP797" s="408"/>
      <c r="DQ797" s="408"/>
      <c r="DR797" s="408"/>
      <c r="DS797" s="408"/>
      <c r="DT797" s="408"/>
      <c r="DU797" s="408"/>
      <c r="DV797" s="408"/>
      <c r="DW797" s="408"/>
      <c r="DX797" s="408"/>
      <c r="DY797" s="150"/>
      <c r="DZ797" s="150"/>
      <c r="EA797" s="150"/>
      <c r="EB797" s="150"/>
      <c r="EC797" s="150"/>
      <c r="ED797" s="200"/>
      <c r="EE797" s="242"/>
      <c r="EF797" s="242"/>
      <c r="EG797" s="242"/>
      <c r="EH797" s="242"/>
      <c r="EI797" s="242"/>
      <c r="EJ797" s="242"/>
      <c r="EK797" s="242"/>
      <c r="EL797" s="242"/>
      <c r="EM797" s="242"/>
      <c r="EN797" s="242"/>
      <c r="EO797" s="242"/>
      <c r="EP797" s="242"/>
      <c r="EQ797" s="242"/>
      <c r="ER797" s="242"/>
      <c r="ES797" s="242"/>
      <c r="ET797" s="242"/>
      <c r="EU797" s="242"/>
      <c r="EV797" s="242"/>
      <c r="EW797" s="242"/>
      <c r="EX797" s="242"/>
      <c r="EY797" s="242"/>
      <c r="EZ797" s="242"/>
      <c r="FA797" s="242"/>
      <c r="FB797" s="242"/>
      <c r="FC797" s="242"/>
      <c r="FD797" s="242"/>
      <c r="FE797" s="242"/>
      <c r="FF797" s="242"/>
      <c r="FG797" s="242"/>
      <c r="FH797" s="242"/>
      <c r="FI797" s="242"/>
      <c r="FJ797" s="242"/>
      <c r="FK797" s="242"/>
      <c r="FL797" s="242"/>
      <c r="FM797" s="242"/>
      <c r="FN797" s="242"/>
      <c r="FO797" s="242"/>
      <c r="FP797" s="242"/>
      <c r="FQ797" s="242"/>
      <c r="FR797" s="242"/>
      <c r="FS797" s="242"/>
      <c r="FT797" s="242"/>
      <c r="FU797" s="242"/>
      <c r="FV797" s="242"/>
      <c r="FW797" s="242"/>
      <c r="FX797" s="242"/>
      <c r="FY797" s="242"/>
      <c r="FZ797" s="242"/>
      <c r="GA797" s="242"/>
      <c r="GB797" s="242"/>
      <c r="GC797" s="242"/>
      <c r="GD797" s="242"/>
      <c r="GE797" s="242"/>
      <c r="GF797" s="242"/>
      <c r="GG797" s="242"/>
      <c r="GH797" s="242"/>
      <c r="GI797" s="242"/>
      <c r="GJ797" s="242"/>
      <c r="GK797" s="242"/>
      <c r="GL797" s="242"/>
      <c r="GM797" s="242"/>
    </row>
    <row r="798" spans="1:195" s="243" customFormat="1" ht="18.75" customHeight="1" x14ac:dyDescent="0.4">
      <c r="A798" s="150"/>
      <c r="B798" s="151"/>
      <c r="C798" s="150"/>
      <c r="D798" s="150"/>
      <c r="E798" s="408" t="s">
        <v>156</v>
      </c>
      <c r="F798" s="408" t="s">
        <v>156</v>
      </c>
      <c r="G798" s="408">
        <v>0</v>
      </c>
      <c r="H798" s="408">
        <v>0</v>
      </c>
      <c r="I798" s="408">
        <v>0</v>
      </c>
      <c r="J798" s="408">
        <v>0</v>
      </c>
      <c r="K798" s="408">
        <v>0</v>
      </c>
      <c r="L798" s="408">
        <v>0</v>
      </c>
      <c r="M798" s="408">
        <v>0</v>
      </c>
      <c r="N798" s="408">
        <v>0</v>
      </c>
      <c r="O798" s="408">
        <v>0</v>
      </c>
      <c r="P798" s="408">
        <v>0</v>
      </c>
      <c r="Q798" s="408">
        <v>0</v>
      </c>
      <c r="R798" s="408">
        <v>0</v>
      </c>
      <c r="S798" s="408">
        <v>0</v>
      </c>
      <c r="T798" s="408">
        <v>0</v>
      </c>
      <c r="U798" s="408">
        <v>0</v>
      </c>
      <c r="V798" s="408">
        <v>0</v>
      </c>
      <c r="W798" s="408">
        <v>0</v>
      </c>
      <c r="X798" s="408">
        <v>0</v>
      </c>
      <c r="Y798" s="408">
        <v>0</v>
      </c>
      <c r="Z798" s="408">
        <v>0</v>
      </c>
      <c r="AA798" s="408">
        <v>0</v>
      </c>
      <c r="AB798" s="408">
        <v>0</v>
      </c>
      <c r="AC798" s="408">
        <v>0</v>
      </c>
      <c r="AD798" s="408">
        <v>0</v>
      </c>
      <c r="AE798" s="408">
        <v>0</v>
      </c>
      <c r="AF798" s="408">
        <v>0</v>
      </c>
      <c r="AG798" s="408">
        <v>0</v>
      </c>
      <c r="AH798" s="408">
        <v>0</v>
      </c>
      <c r="AI798" s="408">
        <v>0</v>
      </c>
      <c r="AJ798" s="408">
        <v>0</v>
      </c>
      <c r="AK798" s="408">
        <v>0</v>
      </c>
      <c r="AL798" s="408">
        <v>0</v>
      </c>
      <c r="AM798" s="408">
        <v>0</v>
      </c>
      <c r="AN798" s="408">
        <v>0</v>
      </c>
      <c r="AO798" s="408">
        <v>0</v>
      </c>
      <c r="AP798" s="408">
        <v>0</v>
      </c>
      <c r="AQ798" s="408">
        <v>0</v>
      </c>
      <c r="AR798" s="408">
        <v>0</v>
      </c>
      <c r="AS798" s="408">
        <v>0</v>
      </c>
      <c r="AT798" s="408">
        <v>0</v>
      </c>
      <c r="AU798" s="408">
        <v>0</v>
      </c>
      <c r="AV798" s="408">
        <v>0</v>
      </c>
      <c r="AW798" s="408">
        <v>0</v>
      </c>
      <c r="AX798" s="408">
        <v>0</v>
      </c>
      <c r="AY798" s="408">
        <v>0</v>
      </c>
      <c r="AZ798" s="408">
        <v>0</v>
      </c>
      <c r="BA798" s="408">
        <v>0</v>
      </c>
      <c r="BB798" s="408">
        <v>0</v>
      </c>
      <c r="BC798" s="408">
        <v>0</v>
      </c>
      <c r="BD798" s="408">
        <v>0</v>
      </c>
      <c r="BE798" s="408">
        <v>0</v>
      </c>
      <c r="BF798" s="408">
        <v>0</v>
      </c>
      <c r="BG798" s="408">
        <v>0</v>
      </c>
      <c r="BH798" s="408">
        <v>0</v>
      </c>
      <c r="BI798" s="408">
        <v>0</v>
      </c>
      <c r="BJ798" s="408">
        <v>0</v>
      </c>
      <c r="BK798" s="150"/>
      <c r="BL798" s="150"/>
      <c r="BM798" s="150"/>
      <c r="BN798" s="150"/>
      <c r="BO798" s="150"/>
      <c r="BP798" s="150"/>
      <c r="BQ798" s="150"/>
      <c r="BR798" s="150"/>
      <c r="BS798" s="408" t="s">
        <v>156</v>
      </c>
      <c r="BT798" s="408"/>
      <c r="BU798" s="408"/>
      <c r="BV798" s="408"/>
      <c r="BW798" s="408"/>
      <c r="BX798" s="408"/>
      <c r="BY798" s="408"/>
      <c r="BZ798" s="408"/>
      <c r="CA798" s="408"/>
      <c r="CB798" s="408"/>
      <c r="CC798" s="408"/>
      <c r="CD798" s="408"/>
      <c r="CE798" s="408"/>
      <c r="CF798" s="408"/>
      <c r="CG798" s="408"/>
      <c r="CH798" s="408"/>
      <c r="CI798" s="408"/>
      <c r="CJ798" s="408"/>
      <c r="CK798" s="408"/>
      <c r="CL798" s="408"/>
      <c r="CM798" s="408"/>
      <c r="CN798" s="408"/>
      <c r="CO798" s="408"/>
      <c r="CP798" s="408"/>
      <c r="CQ798" s="408"/>
      <c r="CR798" s="408"/>
      <c r="CS798" s="408"/>
      <c r="CT798" s="408"/>
      <c r="CU798" s="408"/>
      <c r="CV798" s="408"/>
      <c r="CW798" s="408"/>
      <c r="CX798" s="408"/>
      <c r="CY798" s="408"/>
      <c r="CZ798" s="408"/>
      <c r="DA798" s="408"/>
      <c r="DB798" s="408"/>
      <c r="DC798" s="408"/>
      <c r="DD798" s="408"/>
      <c r="DE798" s="408"/>
      <c r="DF798" s="408"/>
      <c r="DG798" s="408"/>
      <c r="DH798" s="408"/>
      <c r="DI798" s="408"/>
      <c r="DJ798" s="408"/>
      <c r="DK798" s="408"/>
      <c r="DL798" s="408"/>
      <c r="DM798" s="408"/>
      <c r="DN798" s="408"/>
      <c r="DO798" s="408"/>
      <c r="DP798" s="408"/>
      <c r="DQ798" s="408"/>
      <c r="DR798" s="408"/>
      <c r="DS798" s="408"/>
      <c r="DT798" s="408"/>
      <c r="DU798" s="408"/>
      <c r="DV798" s="408"/>
      <c r="DW798" s="408"/>
      <c r="DX798" s="408"/>
      <c r="DY798" s="150"/>
      <c r="DZ798" s="150"/>
      <c r="EA798" s="150"/>
      <c r="EB798" s="150"/>
      <c r="EC798" s="150"/>
      <c r="ED798" s="200"/>
      <c r="EE798" s="242"/>
      <c r="EF798" s="242"/>
      <c r="EG798" s="242"/>
      <c r="EH798" s="242"/>
      <c r="EI798" s="242"/>
      <c r="EJ798" s="242"/>
      <c r="EK798" s="242"/>
      <c r="EL798" s="242"/>
      <c r="EM798" s="242"/>
      <c r="EN798" s="242"/>
      <c r="EO798" s="242"/>
      <c r="EP798" s="242"/>
      <c r="EQ798" s="242"/>
      <c r="ER798" s="242"/>
      <c r="ES798" s="242"/>
      <c r="ET798" s="242"/>
      <c r="EU798" s="242"/>
      <c r="EV798" s="242"/>
      <c r="EW798" s="242"/>
      <c r="EX798" s="242"/>
      <c r="EY798" s="242"/>
      <c r="EZ798" s="242"/>
      <c r="FA798" s="242"/>
      <c r="FB798" s="242"/>
      <c r="FC798" s="242"/>
      <c r="FD798" s="242"/>
      <c r="FE798" s="242"/>
      <c r="FF798" s="242"/>
      <c r="FG798" s="242"/>
      <c r="FH798" s="242"/>
      <c r="FI798" s="242"/>
      <c r="FJ798" s="242"/>
      <c r="FK798" s="242"/>
      <c r="FL798" s="242"/>
      <c r="FM798" s="242"/>
      <c r="FN798" s="242"/>
      <c r="FO798" s="242"/>
      <c r="FP798" s="242"/>
      <c r="FQ798" s="242"/>
      <c r="FR798" s="242"/>
      <c r="FS798" s="242"/>
      <c r="FT798" s="242"/>
      <c r="FU798" s="242"/>
      <c r="FV798" s="242"/>
      <c r="FW798" s="242"/>
      <c r="FX798" s="242"/>
      <c r="FY798" s="242"/>
      <c r="FZ798" s="242"/>
      <c r="GA798" s="242"/>
      <c r="GB798" s="242"/>
      <c r="GC798" s="242"/>
      <c r="GD798" s="242"/>
      <c r="GE798" s="242"/>
      <c r="GF798" s="242"/>
      <c r="GG798" s="242"/>
      <c r="GH798" s="242"/>
      <c r="GI798" s="242"/>
      <c r="GJ798" s="242"/>
      <c r="GK798" s="242"/>
      <c r="GL798" s="242"/>
      <c r="GM798" s="242"/>
    </row>
    <row r="799" spans="1:195" s="152" customFormat="1" ht="19.5" customHeight="1" x14ac:dyDescent="0.4">
      <c r="A799" s="150"/>
      <c r="B799" s="151"/>
      <c r="C799" s="150"/>
      <c r="D799" s="150"/>
      <c r="E799" s="408" t="s">
        <v>157</v>
      </c>
      <c r="F799" s="408" t="s">
        <v>157</v>
      </c>
      <c r="G799" s="408">
        <v>0</v>
      </c>
      <c r="H799" s="408">
        <v>0</v>
      </c>
      <c r="I799" s="408">
        <v>0</v>
      </c>
      <c r="J799" s="408">
        <v>0</v>
      </c>
      <c r="K799" s="408">
        <v>0</v>
      </c>
      <c r="L799" s="408">
        <v>0</v>
      </c>
      <c r="M799" s="408">
        <v>0</v>
      </c>
      <c r="N799" s="408">
        <v>0</v>
      </c>
      <c r="O799" s="408">
        <v>0</v>
      </c>
      <c r="P799" s="408">
        <v>0</v>
      </c>
      <c r="Q799" s="408">
        <v>0</v>
      </c>
      <c r="R799" s="408">
        <v>0</v>
      </c>
      <c r="S799" s="408">
        <v>0</v>
      </c>
      <c r="T799" s="408">
        <v>0</v>
      </c>
      <c r="U799" s="408">
        <v>0</v>
      </c>
      <c r="V799" s="408">
        <v>0</v>
      </c>
      <c r="W799" s="408">
        <v>0</v>
      </c>
      <c r="X799" s="408">
        <v>0</v>
      </c>
      <c r="Y799" s="408">
        <v>0</v>
      </c>
      <c r="Z799" s="408">
        <v>0</v>
      </c>
      <c r="AA799" s="408">
        <v>0</v>
      </c>
      <c r="AB799" s="408">
        <v>0</v>
      </c>
      <c r="AC799" s="408">
        <v>0</v>
      </c>
      <c r="AD799" s="408">
        <v>0</v>
      </c>
      <c r="AE799" s="408">
        <v>0</v>
      </c>
      <c r="AF799" s="408">
        <v>0</v>
      </c>
      <c r="AG799" s="408">
        <v>0</v>
      </c>
      <c r="AH799" s="408">
        <v>0</v>
      </c>
      <c r="AI799" s="408">
        <v>0</v>
      </c>
      <c r="AJ799" s="408">
        <v>0</v>
      </c>
      <c r="AK799" s="408">
        <v>0</v>
      </c>
      <c r="AL799" s="408">
        <v>0</v>
      </c>
      <c r="AM799" s="408">
        <v>0</v>
      </c>
      <c r="AN799" s="408">
        <v>0</v>
      </c>
      <c r="AO799" s="408">
        <v>0</v>
      </c>
      <c r="AP799" s="408">
        <v>0</v>
      </c>
      <c r="AQ799" s="408">
        <v>0</v>
      </c>
      <c r="AR799" s="408">
        <v>0</v>
      </c>
      <c r="AS799" s="408">
        <v>0</v>
      </c>
      <c r="AT799" s="408">
        <v>0</v>
      </c>
      <c r="AU799" s="408">
        <v>0</v>
      </c>
      <c r="AV799" s="408">
        <v>0</v>
      </c>
      <c r="AW799" s="408">
        <v>0</v>
      </c>
      <c r="AX799" s="408">
        <v>0</v>
      </c>
      <c r="AY799" s="408">
        <v>0</v>
      </c>
      <c r="AZ799" s="408">
        <v>0</v>
      </c>
      <c r="BA799" s="408">
        <v>0</v>
      </c>
      <c r="BB799" s="408">
        <v>0</v>
      </c>
      <c r="BC799" s="408">
        <v>0</v>
      </c>
      <c r="BD799" s="408">
        <v>0</v>
      </c>
      <c r="BE799" s="408">
        <v>0</v>
      </c>
      <c r="BF799" s="408">
        <v>0</v>
      </c>
      <c r="BG799" s="408">
        <v>0</v>
      </c>
      <c r="BH799" s="408">
        <v>0</v>
      </c>
      <c r="BI799" s="408">
        <v>0</v>
      </c>
      <c r="BJ799" s="408">
        <v>0</v>
      </c>
      <c r="BK799" s="150"/>
      <c r="BL799" s="150"/>
      <c r="BM799" s="150"/>
      <c r="BN799" s="150"/>
      <c r="BO799" s="150"/>
      <c r="BP799" s="150"/>
      <c r="BQ799" s="150"/>
      <c r="BR799" s="150"/>
      <c r="BS799" s="408" t="s">
        <v>157</v>
      </c>
      <c r="BT799" s="408"/>
      <c r="BU799" s="408"/>
      <c r="BV799" s="408"/>
      <c r="BW799" s="408"/>
      <c r="BX799" s="408"/>
      <c r="BY799" s="408"/>
      <c r="BZ799" s="408"/>
      <c r="CA799" s="408"/>
      <c r="CB799" s="408"/>
      <c r="CC799" s="408"/>
      <c r="CD799" s="408"/>
      <c r="CE799" s="408"/>
      <c r="CF799" s="408"/>
      <c r="CG799" s="408"/>
      <c r="CH799" s="408"/>
      <c r="CI799" s="408"/>
      <c r="CJ799" s="408"/>
      <c r="CK799" s="408"/>
      <c r="CL799" s="408"/>
      <c r="CM799" s="408"/>
      <c r="CN799" s="408"/>
      <c r="CO799" s="408"/>
      <c r="CP799" s="408"/>
      <c r="CQ799" s="408"/>
      <c r="CR799" s="408"/>
      <c r="CS799" s="408"/>
      <c r="CT799" s="408"/>
      <c r="CU799" s="408"/>
      <c r="CV799" s="408"/>
      <c r="CW799" s="408"/>
      <c r="CX799" s="408"/>
      <c r="CY799" s="408"/>
      <c r="CZ799" s="408"/>
      <c r="DA799" s="408"/>
      <c r="DB799" s="408"/>
      <c r="DC799" s="408"/>
      <c r="DD799" s="408"/>
      <c r="DE799" s="408"/>
      <c r="DF799" s="408"/>
      <c r="DG799" s="408"/>
      <c r="DH799" s="408"/>
      <c r="DI799" s="408"/>
      <c r="DJ799" s="408"/>
      <c r="DK799" s="408"/>
      <c r="DL799" s="408"/>
      <c r="DM799" s="408"/>
      <c r="DN799" s="408"/>
      <c r="DO799" s="408"/>
      <c r="DP799" s="408"/>
      <c r="DQ799" s="408"/>
      <c r="DR799" s="408"/>
      <c r="DS799" s="408"/>
      <c r="DT799" s="408"/>
      <c r="DU799" s="408"/>
      <c r="DV799" s="408"/>
      <c r="DW799" s="408"/>
      <c r="DX799" s="408"/>
      <c r="DY799" s="150"/>
      <c r="DZ799" s="150"/>
      <c r="EA799" s="150"/>
      <c r="EB799" s="150"/>
      <c r="ED799" s="201"/>
      <c r="EE799" s="201"/>
      <c r="EF799" s="201"/>
      <c r="EG799" s="201"/>
      <c r="EH799" s="201"/>
      <c r="EI799" s="201"/>
      <c r="EJ799" s="201"/>
      <c r="EK799" s="201"/>
      <c r="EL799" s="201"/>
      <c r="EM799" s="201"/>
      <c r="EN799" s="201"/>
      <c r="EO799" s="201"/>
      <c r="EP799" s="201"/>
      <c r="EQ799" s="201"/>
      <c r="ER799" s="201"/>
      <c r="ES799" s="201"/>
      <c r="ET799" s="201"/>
      <c r="EU799" s="201"/>
      <c r="EV799" s="201"/>
      <c r="EW799" s="201"/>
      <c r="EX799" s="201"/>
      <c r="EY799" s="201"/>
      <c r="EZ799" s="201"/>
      <c r="FA799" s="201"/>
      <c r="FB799" s="201"/>
      <c r="FC799" s="201"/>
      <c r="FD799" s="201"/>
      <c r="FE799" s="201"/>
      <c r="FF799" s="201"/>
      <c r="FG799" s="201"/>
      <c r="FH799" s="201"/>
      <c r="FI799" s="201"/>
      <c r="FJ799" s="201"/>
      <c r="FK799" s="201"/>
      <c r="FL799" s="201"/>
      <c r="FM799" s="201"/>
      <c r="FN799" s="201"/>
      <c r="FO799" s="201"/>
      <c r="FP799" s="201"/>
      <c r="FQ799" s="201"/>
      <c r="FR799" s="201"/>
      <c r="FS799" s="201"/>
      <c r="FT799" s="201"/>
      <c r="FU799" s="201"/>
      <c r="FV799" s="201"/>
      <c r="FW799" s="201"/>
      <c r="FX799" s="201"/>
      <c r="FY799" s="201"/>
      <c r="FZ799" s="201"/>
      <c r="GA799" s="201"/>
      <c r="GB799" s="201"/>
      <c r="GC799" s="201"/>
      <c r="GD799" s="201"/>
      <c r="GE799" s="201"/>
      <c r="GF799" s="201"/>
      <c r="GG799" s="201"/>
      <c r="GH799" s="201"/>
      <c r="GI799" s="201"/>
      <c r="GJ799" s="201"/>
      <c r="GK799" s="201"/>
      <c r="GL799" s="201"/>
      <c r="GM799" s="201"/>
    </row>
    <row r="800" spans="1:195" s="243" customFormat="1" ht="19.5" customHeight="1" x14ac:dyDescent="0.4">
      <c r="A800" s="150"/>
      <c r="B800" s="151"/>
      <c r="C800" s="150"/>
      <c r="D800" s="150"/>
      <c r="E800" s="408" t="s">
        <v>158</v>
      </c>
      <c r="F800" s="408" t="s">
        <v>158</v>
      </c>
      <c r="G800" s="408">
        <v>0</v>
      </c>
      <c r="H800" s="408">
        <v>0</v>
      </c>
      <c r="I800" s="408">
        <v>0</v>
      </c>
      <c r="J800" s="408">
        <v>0</v>
      </c>
      <c r="K800" s="408">
        <v>0</v>
      </c>
      <c r="L800" s="408">
        <v>0</v>
      </c>
      <c r="M800" s="408">
        <v>0</v>
      </c>
      <c r="N800" s="408">
        <v>0</v>
      </c>
      <c r="O800" s="408">
        <v>0</v>
      </c>
      <c r="P800" s="408">
        <v>0</v>
      </c>
      <c r="Q800" s="408">
        <v>0</v>
      </c>
      <c r="R800" s="408">
        <v>0</v>
      </c>
      <c r="S800" s="408">
        <v>0</v>
      </c>
      <c r="T800" s="408">
        <v>0</v>
      </c>
      <c r="U800" s="408">
        <v>0</v>
      </c>
      <c r="V800" s="408">
        <v>0</v>
      </c>
      <c r="W800" s="408">
        <v>0</v>
      </c>
      <c r="X800" s="408">
        <v>0</v>
      </c>
      <c r="Y800" s="408">
        <v>0</v>
      </c>
      <c r="Z800" s="408">
        <v>0</v>
      </c>
      <c r="AA800" s="408">
        <v>0</v>
      </c>
      <c r="AB800" s="408">
        <v>0</v>
      </c>
      <c r="AC800" s="408">
        <v>0</v>
      </c>
      <c r="AD800" s="408">
        <v>0</v>
      </c>
      <c r="AE800" s="408">
        <v>0</v>
      </c>
      <c r="AF800" s="408">
        <v>0</v>
      </c>
      <c r="AG800" s="408">
        <v>0</v>
      </c>
      <c r="AH800" s="408">
        <v>0</v>
      </c>
      <c r="AI800" s="408">
        <v>0</v>
      </c>
      <c r="AJ800" s="408">
        <v>0</v>
      </c>
      <c r="AK800" s="408">
        <v>0</v>
      </c>
      <c r="AL800" s="408">
        <v>0</v>
      </c>
      <c r="AM800" s="408">
        <v>0</v>
      </c>
      <c r="AN800" s="408">
        <v>0</v>
      </c>
      <c r="AO800" s="408">
        <v>0</v>
      </c>
      <c r="AP800" s="408">
        <v>0</v>
      </c>
      <c r="AQ800" s="408">
        <v>0</v>
      </c>
      <c r="AR800" s="408">
        <v>0</v>
      </c>
      <c r="AS800" s="408">
        <v>0</v>
      </c>
      <c r="AT800" s="408">
        <v>0</v>
      </c>
      <c r="AU800" s="408">
        <v>0</v>
      </c>
      <c r="AV800" s="408">
        <v>0</v>
      </c>
      <c r="AW800" s="408">
        <v>0</v>
      </c>
      <c r="AX800" s="408">
        <v>0</v>
      </c>
      <c r="AY800" s="408">
        <v>0</v>
      </c>
      <c r="AZ800" s="408">
        <v>0</v>
      </c>
      <c r="BA800" s="408">
        <v>0</v>
      </c>
      <c r="BB800" s="408">
        <v>0</v>
      </c>
      <c r="BC800" s="408">
        <v>0</v>
      </c>
      <c r="BD800" s="408">
        <v>0</v>
      </c>
      <c r="BE800" s="408">
        <v>0</v>
      </c>
      <c r="BF800" s="408">
        <v>0</v>
      </c>
      <c r="BG800" s="408">
        <v>0</v>
      </c>
      <c r="BH800" s="408">
        <v>0</v>
      </c>
      <c r="BI800" s="408">
        <v>0</v>
      </c>
      <c r="BJ800" s="408">
        <v>0</v>
      </c>
      <c r="BK800" s="150"/>
      <c r="BL800" s="150"/>
      <c r="BM800" s="150"/>
      <c r="BN800" s="150"/>
      <c r="BO800" s="150"/>
      <c r="BP800" s="150"/>
      <c r="BQ800" s="150"/>
      <c r="BR800" s="150"/>
      <c r="BS800" s="408" t="s">
        <v>158</v>
      </c>
      <c r="BT800" s="408"/>
      <c r="BU800" s="408"/>
      <c r="BV800" s="408"/>
      <c r="BW800" s="408"/>
      <c r="BX800" s="408"/>
      <c r="BY800" s="408"/>
      <c r="BZ800" s="408"/>
      <c r="CA800" s="408"/>
      <c r="CB800" s="408"/>
      <c r="CC800" s="408"/>
      <c r="CD800" s="408"/>
      <c r="CE800" s="408"/>
      <c r="CF800" s="408"/>
      <c r="CG800" s="408"/>
      <c r="CH800" s="408"/>
      <c r="CI800" s="408"/>
      <c r="CJ800" s="408"/>
      <c r="CK800" s="408"/>
      <c r="CL800" s="408"/>
      <c r="CM800" s="408"/>
      <c r="CN800" s="408"/>
      <c r="CO800" s="408"/>
      <c r="CP800" s="408"/>
      <c r="CQ800" s="408"/>
      <c r="CR800" s="408"/>
      <c r="CS800" s="408"/>
      <c r="CT800" s="408"/>
      <c r="CU800" s="408"/>
      <c r="CV800" s="408"/>
      <c r="CW800" s="408"/>
      <c r="CX800" s="408"/>
      <c r="CY800" s="408"/>
      <c r="CZ800" s="408"/>
      <c r="DA800" s="408"/>
      <c r="DB800" s="408"/>
      <c r="DC800" s="408"/>
      <c r="DD800" s="408"/>
      <c r="DE800" s="408"/>
      <c r="DF800" s="408"/>
      <c r="DG800" s="408"/>
      <c r="DH800" s="408"/>
      <c r="DI800" s="408"/>
      <c r="DJ800" s="408"/>
      <c r="DK800" s="408"/>
      <c r="DL800" s="408"/>
      <c r="DM800" s="408"/>
      <c r="DN800" s="408"/>
      <c r="DO800" s="408"/>
      <c r="DP800" s="408"/>
      <c r="DQ800" s="408"/>
      <c r="DR800" s="408"/>
      <c r="DS800" s="408"/>
      <c r="DT800" s="408"/>
      <c r="DU800" s="408"/>
      <c r="DV800" s="408"/>
      <c r="DW800" s="408"/>
      <c r="DX800" s="408"/>
      <c r="DY800" s="150"/>
      <c r="DZ800" s="150"/>
      <c r="EA800" s="150"/>
      <c r="EB800" s="150"/>
      <c r="EC800" s="150"/>
      <c r="ED800" s="200"/>
      <c r="EE800" s="242"/>
      <c r="EF800" s="242"/>
      <c r="EG800" s="242"/>
      <c r="EH800" s="242"/>
      <c r="EI800" s="242"/>
      <c r="EJ800" s="242"/>
      <c r="EK800" s="242"/>
      <c r="EL800" s="242"/>
      <c r="EM800" s="242"/>
      <c r="EN800" s="242"/>
      <c r="EO800" s="242"/>
      <c r="EP800" s="242"/>
      <c r="EQ800" s="242"/>
      <c r="ER800" s="242"/>
      <c r="ES800" s="242"/>
      <c r="ET800" s="242"/>
      <c r="EU800" s="242"/>
      <c r="EV800" s="242"/>
      <c r="EW800" s="242"/>
      <c r="EX800" s="242"/>
      <c r="EY800" s="242"/>
      <c r="EZ800" s="242"/>
      <c r="FA800" s="242"/>
      <c r="FB800" s="242"/>
      <c r="FC800" s="242"/>
      <c r="FD800" s="242"/>
      <c r="FE800" s="242"/>
      <c r="FF800" s="242"/>
      <c r="FG800" s="242"/>
      <c r="FH800" s="242"/>
      <c r="FI800" s="242"/>
      <c r="FJ800" s="242"/>
      <c r="FK800" s="242"/>
      <c r="FL800" s="242"/>
      <c r="FM800" s="242"/>
      <c r="FN800" s="242"/>
      <c r="FO800" s="242"/>
      <c r="FP800" s="242"/>
      <c r="FQ800" s="242"/>
      <c r="FR800" s="242"/>
      <c r="FS800" s="242"/>
      <c r="FT800" s="242"/>
      <c r="FU800" s="242"/>
      <c r="FV800" s="242"/>
      <c r="FW800" s="242"/>
      <c r="FX800" s="242"/>
      <c r="FY800" s="242"/>
      <c r="FZ800" s="242"/>
      <c r="GA800" s="242"/>
      <c r="GB800" s="242"/>
      <c r="GC800" s="242"/>
      <c r="GD800" s="242"/>
      <c r="GE800" s="242"/>
      <c r="GF800" s="242"/>
      <c r="GG800" s="242"/>
      <c r="GH800" s="242"/>
      <c r="GI800" s="242"/>
      <c r="GJ800" s="242"/>
      <c r="GK800" s="242"/>
      <c r="GL800" s="242"/>
      <c r="GM800" s="242"/>
    </row>
    <row r="801" spans="1:195" s="243" customFormat="1" ht="36.75" customHeight="1" x14ac:dyDescent="0.4">
      <c r="A801" s="150"/>
      <c r="B801" s="151"/>
      <c r="C801" s="150"/>
      <c r="D801" s="150"/>
      <c r="E801" s="408" t="s">
        <v>444</v>
      </c>
      <c r="F801" s="408" t="s">
        <v>444</v>
      </c>
      <c r="G801" s="408">
        <v>0</v>
      </c>
      <c r="H801" s="408">
        <v>0</v>
      </c>
      <c r="I801" s="408">
        <v>0</v>
      </c>
      <c r="J801" s="408">
        <v>0</v>
      </c>
      <c r="K801" s="408">
        <v>0</v>
      </c>
      <c r="L801" s="408">
        <v>0</v>
      </c>
      <c r="M801" s="408">
        <v>0</v>
      </c>
      <c r="N801" s="408">
        <v>0</v>
      </c>
      <c r="O801" s="408">
        <v>0</v>
      </c>
      <c r="P801" s="408">
        <v>0</v>
      </c>
      <c r="Q801" s="408">
        <v>0</v>
      </c>
      <c r="R801" s="408">
        <v>0</v>
      </c>
      <c r="S801" s="408">
        <v>0</v>
      </c>
      <c r="T801" s="408">
        <v>0</v>
      </c>
      <c r="U801" s="408">
        <v>0</v>
      </c>
      <c r="V801" s="408">
        <v>0</v>
      </c>
      <c r="W801" s="408">
        <v>0</v>
      </c>
      <c r="X801" s="408">
        <v>0</v>
      </c>
      <c r="Y801" s="408">
        <v>0</v>
      </c>
      <c r="Z801" s="408">
        <v>0</v>
      </c>
      <c r="AA801" s="408">
        <v>0</v>
      </c>
      <c r="AB801" s="408">
        <v>0</v>
      </c>
      <c r="AC801" s="408">
        <v>0</v>
      </c>
      <c r="AD801" s="408">
        <v>0</v>
      </c>
      <c r="AE801" s="408">
        <v>0</v>
      </c>
      <c r="AF801" s="408">
        <v>0</v>
      </c>
      <c r="AG801" s="408">
        <v>0</v>
      </c>
      <c r="AH801" s="408">
        <v>0</v>
      </c>
      <c r="AI801" s="408">
        <v>0</v>
      </c>
      <c r="AJ801" s="408">
        <v>0</v>
      </c>
      <c r="AK801" s="408">
        <v>0</v>
      </c>
      <c r="AL801" s="408">
        <v>0</v>
      </c>
      <c r="AM801" s="408">
        <v>0</v>
      </c>
      <c r="AN801" s="408">
        <v>0</v>
      </c>
      <c r="AO801" s="408">
        <v>0</v>
      </c>
      <c r="AP801" s="408">
        <v>0</v>
      </c>
      <c r="AQ801" s="408">
        <v>0</v>
      </c>
      <c r="AR801" s="408">
        <v>0</v>
      </c>
      <c r="AS801" s="408">
        <v>0</v>
      </c>
      <c r="AT801" s="408">
        <v>0</v>
      </c>
      <c r="AU801" s="408">
        <v>0</v>
      </c>
      <c r="AV801" s="408">
        <v>0</v>
      </c>
      <c r="AW801" s="408">
        <v>0</v>
      </c>
      <c r="AX801" s="408">
        <v>0</v>
      </c>
      <c r="AY801" s="408">
        <v>0</v>
      </c>
      <c r="AZ801" s="408">
        <v>0</v>
      </c>
      <c r="BA801" s="408">
        <v>0</v>
      </c>
      <c r="BB801" s="408">
        <v>0</v>
      </c>
      <c r="BC801" s="408">
        <v>0</v>
      </c>
      <c r="BD801" s="408">
        <v>0</v>
      </c>
      <c r="BE801" s="408">
        <v>0</v>
      </c>
      <c r="BF801" s="408">
        <v>0</v>
      </c>
      <c r="BG801" s="408">
        <v>0</v>
      </c>
      <c r="BH801" s="408">
        <v>0</v>
      </c>
      <c r="BI801" s="408">
        <v>0</v>
      </c>
      <c r="BJ801" s="408">
        <v>0</v>
      </c>
      <c r="BK801" s="150"/>
      <c r="BL801" s="150"/>
      <c r="BM801" s="150"/>
      <c r="BN801" s="150"/>
      <c r="BO801" s="150"/>
      <c r="BP801" s="150"/>
      <c r="BQ801" s="150"/>
      <c r="BR801" s="150"/>
      <c r="BS801" s="408" t="s">
        <v>444</v>
      </c>
      <c r="BT801" s="408"/>
      <c r="BU801" s="408"/>
      <c r="BV801" s="408"/>
      <c r="BW801" s="408"/>
      <c r="BX801" s="408"/>
      <c r="BY801" s="408"/>
      <c r="BZ801" s="408"/>
      <c r="CA801" s="408"/>
      <c r="CB801" s="408"/>
      <c r="CC801" s="408"/>
      <c r="CD801" s="408"/>
      <c r="CE801" s="408"/>
      <c r="CF801" s="408"/>
      <c r="CG801" s="408"/>
      <c r="CH801" s="408"/>
      <c r="CI801" s="408"/>
      <c r="CJ801" s="408"/>
      <c r="CK801" s="408"/>
      <c r="CL801" s="408"/>
      <c r="CM801" s="408"/>
      <c r="CN801" s="408"/>
      <c r="CO801" s="408"/>
      <c r="CP801" s="408"/>
      <c r="CQ801" s="408"/>
      <c r="CR801" s="408"/>
      <c r="CS801" s="408"/>
      <c r="CT801" s="408"/>
      <c r="CU801" s="408"/>
      <c r="CV801" s="408"/>
      <c r="CW801" s="408"/>
      <c r="CX801" s="408"/>
      <c r="CY801" s="408"/>
      <c r="CZ801" s="408"/>
      <c r="DA801" s="408"/>
      <c r="DB801" s="408"/>
      <c r="DC801" s="408"/>
      <c r="DD801" s="408"/>
      <c r="DE801" s="408"/>
      <c r="DF801" s="408"/>
      <c r="DG801" s="408"/>
      <c r="DH801" s="408"/>
      <c r="DI801" s="408"/>
      <c r="DJ801" s="408"/>
      <c r="DK801" s="408"/>
      <c r="DL801" s="408"/>
      <c r="DM801" s="408"/>
      <c r="DN801" s="408"/>
      <c r="DO801" s="408"/>
      <c r="DP801" s="408"/>
      <c r="DQ801" s="408"/>
      <c r="DR801" s="408"/>
      <c r="DS801" s="408"/>
      <c r="DT801" s="408"/>
      <c r="DU801" s="408"/>
      <c r="DV801" s="408"/>
      <c r="DW801" s="408"/>
      <c r="DX801" s="408"/>
      <c r="DY801" s="150"/>
      <c r="DZ801" s="150"/>
      <c r="EA801" s="150"/>
      <c r="EB801" s="150"/>
      <c r="EC801" s="150"/>
      <c r="ED801" s="200"/>
      <c r="EE801" s="242"/>
      <c r="EF801" s="242"/>
      <c r="EG801" s="242"/>
      <c r="EH801" s="242"/>
      <c r="EI801" s="242"/>
      <c r="EJ801" s="242"/>
      <c r="EK801" s="242"/>
      <c r="EL801" s="242"/>
      <c r="EM801" s="242"/>
      <c r="EN801" s="242"/>
      <c r="EO801" s="242"/>
      <c r="EP801" s="242"/>
      <c r="EQ801" s="242"/>
      <c r="ER801" s="242"/>
      <c r="ES801" s="242"/>
      <c r="ET801" s="242"/>
      <c r="EU801" s="242"/>
      <c r="EV801" s="242"/>
      <c r="EW801" s="242"/>
      <c r="EX801" s="242"/>
      <c r="EY801" s="242"/>
      <c r="EZ801" s="242"/>
      <c r="FA801" s="242"/>
      <c r="FB801" s="242"/>
      <c r="FC801" s="242"/>
      <c r="FD801" s="242"/>
      <c r="FE801" s="242"/>
      <c r="FF801" s="242"/>
      <c r="FG801" s="242"/>
      <c r="FH801" s="242"/>
      <c r="FI801" s="242"/>
      <c r="FJ801" s="242"/>
      <c r="FK801" s="242"/>
      <c r="FL801" s="242"/>
      <c r="FM801" s="242"/>
      <c r="FN801" s="242"/>
      <c r="FO801" s="242"/>
      <c r="FP801" s="242"/>
      <c r="FQ801" s="242"/>
      <c r="FR801" s="242"/>
      <c r="FS801" s="242"/>
      <c r="FT801" s="242"/>
      <c r="FU801" s="242"/>
      <c r="FV801" s="242"/>
      <c r="FW801" s="242"/>
      <c r="FX801" s="242"/>
      <c r="FY801" s="242"/>
      <c r="FZ801" s="242"/>
      <c r="GA801" s="242"/>
      <c r="GB801" s="242"/>
      <c r="GC801" s="242"/>
      <c r="GD801" s="242"/>
      <c r="GE801" s="242"/>
      <c r="GF801" s="242"/>
      <c r="GG801" s="242"/>
      <c r="GH801" s="242"/>
      <c r="GI801" s="242"/>
      <c r="GJ801" s="242"/>
      <c r="GK801" s="242"/>
      <c r="GL801" s="242"/>
      <c r="GM801" s="242"/>
    </row>
    <row r="802" spans="1:195" s="243" customFormat="1" ht="18.75" customHeight="1" x14ac:dyDescent="0.4">
      <c r="A802" s="150"/>
      <c r="B802" s="151"/>
      <c r="C802" s="150"/>
      <c r="D802" s="150"/>
      <c r="E802" s="178"/>
      <c r="F802" s="152"/>
      <c r="G802" s="152"/>
      <c r="H802" s="152"/>
      <c r="I802" s="152"/>
      <c r="J802" s="152"/>
      <c r="K802" s="152"/>
      <c r="L802" s="152"/>
      <c r="M802" s="152"/>
      <c r="N802" s="152"/>
      <c r="O802" s="152"/>
      <c r="P802" s="152"/>
      <c r="Q802" s="152"/>
      <c r="R802" s="152"/>
      <c r="S802" s="152"/>
      <c r="T802" s="152"/>
      <c r="U802" s="152"/>
      <c r="V802" s="152"/>
      <c r="W802" s="152"/>
      <c r="X802" s="152"/>
      <c r="Y802" s="152"/>
      <c r="Z802" s="152"/>
      <c r="AA802" s="152"/>
      <c r="AB802" s="152"/>
      <c r="AC802" s="152"/>
      <c r="AD802" s="152"/>
      <c r="AE802" s="152"/>
      <c r="AF802" s="152"/>
      <c r="AG802" s="152"/>
      <c r="AH802" s="152"/>
      <c r="AI802" s="152"/>
      <c r="AJ802" s="152"/>
      <c r="AK802" s="152"/>
      <c r="AL802" s="152"/>
      <c r="AM802" s="152"/>
      <c r="AN802" s="152"/>
      <c r="AO802" s="152"/>
      <c r="AP802" s="152"/>
      <c r="AQ802" s="152"/>
      <c r="AR802" s="152"/>
      <c r="AS802" s="152"/>
      <c r="AT802" s="152"/>
      <c r="AU802" s="152"/>
      <c r="AV802" s="152"/>
      <c r="AW802" s="152"/>
      <c r="AX802" s="152"/>
      <c r="AY802" s="152"/>
      <c r="AZ802" s="152"/>
      <c r="BA802" s="152"/>
      <c r="BB802" s="152"/>
      <c r="BC802" s="152"/>
      <c r="BD802" s="152"/>
      <c r="BE802" s="152"/>
      <c r="BF802" s="152"/>
      <c r="BG802" s="152"/>
      <c r="BH802" s="152"/>
      <c r="BI802" s="152"/>
      <c r="BJ802" s="152"/>
      <c r="BK802" s="150"/>
      <c r="BL802" s="150"/>
      <c r="BM802" s="150"/>
      <c r="BN802" s="150"/>
      <c r="BO802" s="150"/>
      <c r="BP802" s="150"/>
      <c r="BQ802" s="150"/>
      <c r="BR802" s="150"/>
      <c r="BS802" s="178"/>
      <c r="BT802" s="152"/>
      <c r="BU802" s="152"/>
      <c r="BV802" s="152"/>
      <c r="BW802" s="152"/>
      <c r="BX802" s="152"/>
      <c r="BY802" s="152"/>
      <c r="BZ802" s="152"/>
      <c r="CA802" s="152"/>
      <c r="CB802" s="152"/>
      <c r="CC802" s="152"/>
      <c r="CD802" s="152"/>
      <c r="CE802" s="152"/>
      <c r="CF802" s="152"/>
      <c r="CG802" s="152"/>
      <c r="CH802" s="152"/>
      <c r="CI802" s="152"/>
      <c r="CJ802" s="152"/>
      <c r="CK802" s="152"/>
      <c r="CL802" s="152"/>
      <c r="CM802" s="152"/>
      <c r="CN802" s="152"/>
      <c r="CO802" s="152"/>
      <c r="CP802" s="152"/>
      <c r="CQ802" s="152"/>
      <c r="CR802" s="152"/>
      <c r="CS802" s="152"/>
      <c r="CT802" s="152"/>
      <c r="CU802" s="152"/>
      <c r="CV802" s="152"/>
      <c r="CW802" s="152"/>
      <c r="CX802" s="152"/>
      <c r="CY802" s="152"/>
      <c r="CZ802" s="152"/>
      <c r="DA802" s="152"/>
      <c r="DB802" s="152"/>
      <c r="DC802" s="152"/>
      <c r="DD802" s="152"/>
      <c r="DE802" s="152"/>
      <c r="DF802" s="152"/>
      <c r="DG802" s="152"/>
      <c r="DH802" s="152"/>
      <c r="DI802" s="152"/>
      <c r="DJ802" s="152"/>
      <c r="DK802" s="152"/>
      <c r="DL802" s="152"/>
      <c r="DM802" s="152"/>
      <c r="DN802" s="152"/>
      <c r="DO802" s="152"/>
      <c r="DP802" s="152"/>
      <c r="DQ802" s="152"/>
      <c r="DR802" s="152"/>
      <c r="DS802" s="152"/>
      <c r="DT802" s="152"/>
      <c r="DU802" s="152"/>
      <c r="DV802" s="152"/>
      <c r="DW802" s="152"/>
      <c r="DX802" s="152"/>
      <c r="DY802" s="150"/>
      <c r="DZ802" s="150"/>
      <c r="EA802" s="150"/>
      <c r="EB802" s="150"/>
      <c r="EC802" s="150"/>
      <c r="ED802" s="200"/>
      <c r="EE802" s="242"/>
      <c r="EF802" s="242"/>
      <c r="EG802" s="242"/>
      <c r="EH802" s="242"/>
      <c r="EI802" s="242"/>
      <c r="EJ802" s="242"/>
      <c r="EK802" s="242"/>
      <c r="EL802" s="242"/>
      <c r="EM802" s="242"/>
      <c r="EN802" s="242"/>
      <c r="EO802" s="242"/>
      <c r="EP802" s="242"/>
      <c r="EQ802" s="242"/>
      <c r="ER802" s="242"/>
      <c r="ES802" s="242"/>
      <c r="ET802" s="242"/>
      <c r="EU802" s="242"/>
      <c r="EV802" s="242"/>
      <c r="EW802" s="242"/>
      <c r="EX802" s="242"/>
      <c r="EY802" s="242"/>
      <c r="EZ802" s="242"/>
      <c r="FA802" s="242"/>
      <c r="FB802" s="242"/>
      <c r="FC802" s="242"/>
      <c r="FD802" s="242"/>
      <c r="FE802" s="242"/>
      <c r="FF802" s="242"/>
      <c r="FG802" s="242"/>
      <c r="FH802" s="242"/>
      <c r="FI802" s="242"/>
      <c r="FJ802" s="242"/>
      <c r="FK802" s="242"/>
      <c r="FL802" s="242"/>
      <c r="FM802" s="242"/>
      <c r="FN802" s="242"/>
      <c r="FO802" s="242"/>
      <c r="FP802" s="242"/>
      <c r="FQ802" s="242"/>
      <c r="FR802" s="242"/>
      <c r="FS802" s="242"/>
      <c r="FT802" s="242"/>
      <c r="FU802" s="242"/>
      <c r="FV802" s="242"/>
      <c r="FW802" s="242"/>
      <c r="FX802" s="242"/>
      <c r="FY802" s="242"/>
      <c r="FZ802" s="242"/>
      <c r="GA802" s="242"/>
      <c r="GB802" s="242"/>
      <c r="GC802" s="242"/>
      <c r="GD802" s="242"/>
      <c r="GE802" s="242"/>
      <c r="GF802" s="242"/>
      <c r="GG802" s="242"/>
      <c r="GH802" s="242"/>
      <c r="GI802" s="242"/>
      <c r="GJ802" s="242"/>
      <c r="GK802" s="242"/>
      <c r="GL802" s="242"/>
      <c r="GM802" s="242"/>
    </row>
    <row r="803" spans="1:195" s="243" customFormat="1" ht="18.75" customHeight="1" x14ac:dyDescent="0.4">
      <c r="A803" s="150"/>
      <c r="B803" s="151"/>
      <c r="C803" s="150"/>
      <c r="D803" s="150"/>
      <c r="E803" s="408" t="s">
        <v>85</v>
      </c>
      <c r="F803" s="408" t="s">
        <v>85</v>
      </c>
      <c r="G803" s="408">
        <v>0</v>
      </c>
      <c r="H803" s="408">
        <v>0</v>
      </c>
      <c r="I803" s="408">
        <v>0</v>
      </c>
      <c r="J803" s="408">
        <v>0</v>
      </c>
      <c r="K803" s="408">
        <v>0</v>
      </c>
      <c r="L803" s="408">
        <v>0</v>
      </c>
      <c r="M803" s="408">
        <v>0</v>
      </c>
      <c r="N803" s="408">
        <v>0</v>
      </c>
      <c r="O803" s="408">
        <v>0</v>
      </c>
      <c r="P803" s="408">
        <v>0</v>
      </c>
      <c r="Q803" s="408">
        <v>0</v>
      </c>
      <c r="R803" s="408">
        <v>0</v>
      </c>
      <c r="S803" s="408">
        <v>0</v>
      </c>
      <c r="T803" s="408">
        <v>0</v>
      </c>
      <c r="U803" s="408">
        <v>0</v>
      </c>
      <c r="V803" s="408">
        <v>0</v>
      </c>
      <c r="W803" s="408">
        <v>0</v>
      </c>
      <c r="X803" s="408">
        <v>0</v>
      </c>
      <c r="Y803" s="408">
        <v>0</v>
      </c>
      <c r="Z803" s="408">
        <v>0</v>
      </c>
      <c r="AA803" s="408">
        <v>0</v>
      </c>
      <c r="AB803" s="408">
        <v>0</v>
      </c>
      <c r="AC803" s="408">
        <v>0</v>
      </c>
      <c r="AD803" s="408">
        <v>0</v>
      </c>
      <c r="AE803" s="408">
        <v>0</v>
      </c>
      <c r="AF803" s="408">
        <v>0</v>
      </c>
      <c r="AG803" s="408">
        <v>0</v>
      </c>
      <c r="AH803" s="408">
        <v>0</v>
      </c>
      <c r="AI803" s="408">
        <v>0</v>
      </c>
      <c r="AJ803" s="408">
        <v>0</v>
      </c>
      <c r="AK803" s="408">
        <v>0</v>
      </c>
      <c r="AL803" s="408">
        <v>0</v>
      </c>
      <c r="AM803" s="408">
        <v>0</v>
      </c>
      <c r="AN803" s="408">
        <v>0</v>
      </c>
      <c r="AO803" s="408">
        <v>0</v>
      </c>
      <c r="AP803" s="408">
        <v>0</v>
      </c>
      <c r="AQ803" s="408">
        <v>0</v>
      </c>
      <c r="AR803" s="408">
        <v>0</v>
      </c>
      <c r="AS803" s="408">
        <v>0</v>
      </c>
      <c r="AT803" s="408">
        <v>0</v>
      </c>
      <c r="AU803" s="408">
        <v>0</v>
      </c>
      <c r="AV803" s="408">
        <v>0</v>
      </c>
      <c r="AW803" s="408">
        <v>0</v>
      </c>
      <c r="AX803" s="408">
        <v>0</v>
      </c>
      <c r="AY803" s="408">
        <v>0</v>
      </c>
      <c r="AZ803" s="408">
        <v>0</v>
      </c>
      <c r="BA803" s="408">
        <v>0</v>
      </c>
      <c r="BB803" s="408">
        <v>0</v>
      </c>
      <c r="BC803" s="408">
        <v>0</v>
      </c>
      <c r="BD803" s="408">
        <v>0</v>
      </c>
      <c r="BE803" s="408">
        <v>0</v>
      </c>
      <c r="BF803" s="408">
        <v>0</v>
      </c>
      <c r="BG803" s="408">
        <v>0</v>
      </c>
      <c r="BH803" s="408">
        <v>0</v>
      </c>
      <c r="BI803" s="408">
        <v>0</v>
      </c>
      <c r="BJ803" s="408">
        <v>0</v>
      </c>
      <c r="BK803" s="150"/>
      <c r="BL803" s="150"/>
      <c r="BM803" s="150"/>
      <c r="BN803" s="150"/>
      <c r="BO803" s="150"/>
      <c r="BP803" s="150"/>
      <c r="BQ803" s="150"/>
      <c r="BR803" s="150"/>
      <c r="BS803" s="408" t="s">
        <v>85</v>
      </c>
      <c r="BT803" s="408"/>
      <c r="BU803" s="408"/>
      <c r="BV803" s="408"/>
      <c r="BW803" s="408"/>
      <c r="BX803" s="408"/>
      <c r="BY803" s="408"/>
      <c r="BZ803" s="408"/>
      <c r="CA803" s="408"/>
      <c r="CB803" s="408"/>
      <c r="CC803" s="408"/>
      <c r="CD803" s="408"/>
      <c r="CE803" s="408"/>
      <c r="CF803" s="408"/>
      <c r="CG803" s="408"/>
      <c r="CH803" s="408"/>
      <c r="CI803" s="408"/>
      <c r="CJ803" s="408"/>
      <c r="CK803" s="408"/>
      <c r="CL803" s="408"/>
      <c r="CM803" s="408"/>
      <c r="CN803" s="408"/>
      <c r="CO803" s="408"/>
      <c r="CP803" s="408"/>
      <c r="CQ803" s="408"/>
      <c r="CR803" s="408"/>
      <c r="CS803" s="408"/>
      <c r="CT803" s="408"/>
      <c r="CU803" s="408"/>
      <c r="CV803" s="408"/>
      <c r="CW803" s="408"/>
      <c r="CX803" s="408"/>
      <c r="CY803" s="408"/>
      <c r="CZ803" s="408"/>
      <c r="DA803" s="408"/>
      <c r="DB803" s="408"/>
      <c r="DC803" s="408"/>
      <c r="DD803" s="408"/>
      <c r="DE803" s="408"/>
      <c r="DF803" s="408"/>
      <c r="DG803" s="408"/>
      <c r="DH803" s="408"/>
      <c r="DI803" s="408"/>
      <c r="DJ803" s="408"/>
      <c r="DK803" s="408"/>
      <c r="DL803" s="408"/>
      <c r="DM803" s="408"/>
      <c r="DN803" s="408"/>
      <c r="DO803" s="408"/>
      <c r="DP803" s="408"/>
      <c r="DQ803" s="408"/>
      <c r="DR803" s="408"/>
      <c r="DS803" s="408"/>
      <c r="DT803" s="408"/>
      <c r="DU803" s="408"/>
      <c r="DV803" s="408"/>
      <c r="DW803" s="408"/>
      <c r="DX803" s="408"/>
      <c r="DY803" s="150"/>
      <c r="DZ803" s="150"/>
      <c r="EA803" s="150"/>
      <c r="EB803" s="150"/>
      <c r="EC803" s="150"/>
      <c r="ED803" s="200"/>
      <c r="EE803" s="242"/>
      <c r="EF803" s="242"/>
      <c r="EG803" s="242"/>
      <c r="EH803" s="242"/>
      <c r="EI803" s="242"/>
      <c r="EJ803" s="242"/>
      <c r="EK803" s="242"/>
      <c r="EL803" s="242"/>
      <c r="EM803" s="242"/>
      <c r="EN803" s="242"/>
      <c r="EO803" s="242"/>
      <c r="EP803" s="242"/>
      <c r="EQ803" s="242"/>
      <c r="ER803" s="242"/>
      <c r="ES803" s="242"/>
      <c r="ET803" s="242"/>
      <c r="EU803" s="242"/>
      <c r="EV803" s="242"/>
      <c r="EW803" s="242"/>
      <c r="EX803" s="242"/>
      <c r="EY803" s="242"/>
      <c r="EZ803" s="242"/>
      <c r="FA803" s="242"/>
      <c r="FB803" s="242"/>
      <c r="FC803" s="242"/>
      <c r="FD803" s="242"/>
      <c r="FE803" s="242"/>
      <c r="FF803" s="242"/>
      <c r="FG803" s="242"/>
      <c r="FH803" s="242"/>
      <c r="FI803" s="242"/>
      <c r="FJ803" s="242"/>
      <c r="FK803" s="242"/>
      <c r="FL803" s="242"/>
      <c r="FM803" s="242"/>
      <c r="FN803" s="242"/>
      <c r="FO803" s="242"/>
      <c r="FP803" s="242"/>
      <c r="FQ803" s="242"/>
      <c r="FR803" s="242"/>
      <c r="FS803" s="242"/>
      <c r="FT803" s="242"/>
      <c r="FU803" s="242"/>
      <c r="FV803" s="242"/>
      <c r="FW803" s="242"/>
      <c r="FX803" s="242"/>
      <c r="FY803" s="242"/>
      <c r="FZ803" s="242"/>
      <c r="GA803" s="242"/>
      <c r="GB803" s="242"/>
      <c r="GC803" s="242"/>
      <c r="GD803" s="242"/>
      <c r="GE803" s="242"/>
      <c r="GF803" s="242"/>
      <c r="GG803" s="242"/>
      <c r="GH803" s="242"/>
      <c r="GI803" s="242"/>
      <c r="GJ803" s="242"/>
      <c r="GK803" s="242"/>
      <c r="GL803" s="242"/>
      <c r="GM803" s="242"/>
    </row>
    <row r="804" spans="1:195" s="243" customFormat="1" ht="37.5" customHeight="1" x14ac:dyDescent="0.4">
      <c r="A804" s="150"/>
      <c r="B804" s="151"/>
      <c r="C804" s="150"/>
      <c r="D804" s="150"/>
      <c r="E804" s="408" t="s">
        <v>165</v>
      </c>
      <c r="F804" s="408" t="s">
        <v>165</v>
      </c>
      <c r="G804" s="408">
        <v>0</v>
      </c>
      <c r="H804" s="408">
        <v>0</v>
      </c>
      <c r="I804" s="408">
        <v>0</v>
      </c>
      <c r="J804" s="408">
        <v>0</v>
      </c>
      <c r="K804" s="408">
        <v>0</v>
      </c>
      <c r="L804" s="408">
        <v>0</v>
      </c>
      <c r="M804" s="408">
        <v>0</v>
      </c>
      <c r="N804" s="408">
        <v>0</v>
      </c>
      <c r="O804" s="408">
        <v>0</v>
      </c>
      <c r="P804" s="408">
        <v>0</v>
      </c>
      <c r="Q804" s="408">
        <v>0</v>
      </c>
      <c r="R804" s="408">
        <v>0</v>
      </c>
      <c r="S804" s="408">
        <v>0</v>
      </c>
      <c r="T804" s="408">
        <v>0</v>
      </c>
      <c r="U804" s="408">
        <v>0</v>
      </c>
      <c r="V804" s="408">
        <v>0</v>
      </c>
      <c r="W804" s="408">
        <v>0</v>
      </c>
      <c r="X804" s="408">
        <v>0</v>
      </c>
      <c r="Y804" s="408">
        <v>0</v>
      </c>
      <c r="Z804" s="408">
        <v>0</v>
      </c>
      <c r="AA804" s="408">
        <v>0</v>
      </c>
      <c r="AB804" s="408">
        <v>0</v>
      </c>
      <c r="AC804" s="408">
        <v>0</v>
      </c>
      <c r="AD804" s="408">
        <v>0</v>
      </c>
      <c r="AE804" s="408">
        <v>0</v>
      </c>
      <c r="AF804" s="408">
        <v>0</v>
      </c>
      <c r="AG804" s="408">
        <v>0</v>
      </c>
      <c r="AH804" s="408">
        <v>0</v>
      </c>
      <c r="AI804" s="408">
        <v>0</v>
      </c>
      <c r="AJ804" s="408">
        <v>0</v>
      </c>
      <c r="AK804" s="408">
        <v>0</v>
      </c>
      <c r="AL804" s="408">
        <v>0</v>
      </c>
      <c r="AM804" s="408">
        <v>0</v>
      </c>
      <c r="AN804" s="408">
        <v>0</v>
      </c>
      <c r="AO804" s="408">
        <v>0</v>
      </c>
      <c r="AP804" s="408">
        <v>0</v>
      </c>
      <c r="AQ804" s="408">
        <v>0</v>
      </c>
      <c r="AR804" s="408">
        <v>0</v>
      </c>
      <c r="AS804" s="408">
        <v>0</v>
      </c>
      <c r="AT804" s="408">
        <v>0</v>
      </c>
      <c r="AU804" s="408">
        <v>0</v>
      </c>
      <c r="AV804" s="408">
        <v>0</v>
      </c>
      <c r="AW804" s="408">
        <v>0</v>
      </c>
      <c r="AX804" s="408">
        <v>0</v>
      </c>
      <c r="AY804" s="408">
        <v>0</v>
      </c>
      <c r="AZ804" s="408">
        <v>0</v>
      </c>
      <c r="BA804" s="408">
        <v>0</v>
      </c>
      <c r="BB804" s="408">
        <v>0</v>
      </c>
      <c r="BC804" s="408">
        <v>0</v>
      </c>
      <c r="BD804" s="408">
        <v>0</v>
      </c>
      <c r="BE804" s="408">
        <v>0</v>
      </c>
      <c r="BF804" s="408">
        <v>0</v>
      </c>
      <c r="BG804" s="408">
        <v>0</v>
      </c>
      <c r="BH804" s="408">
        <v>0</v>
      </c>
      <c r="BI804" s="408">
        <v>0</v>
      </c>
      <c r="BJ804" s="408">
        <v>0</v>
      </c>
      <c r="BK804" s="150"/>
      <c r="BL804" s="150"/>
      <c r="BM804" s="150"/>
      <c r="BN804" s="150"/>
      <c r="BO804" s="150"/>
      <c r="BP804" s="150"/>
      <c r="BQ804" s="150"/>
      <c r="BR804" s="150"/>
      <c r="BS804" s="408" t="s">
        <v>165</v>
      </c>
      <c r="BT804" s="408"/>
      <c r="BU804" s="408"/>
      <c r="BV804" s="408"/>
      <c r="BW804" s="408"/>
      <c r="BX804" s="408"/>
      <c r="BY804" s="408"/>
      <c r="BZ804" s="408"/>
      <c r="CA804" s="408"/>
      <c r="CB804" s="408"/>
      <c r="CC804" s="408"/>
      <c r="CD804" s="408"/>
      <c r="CE804" s="408"/>
      <c r="CF804" s="408"/>
      <c r="CG804" s="408"/>
      <c r="CH804" s="408"/>
      <c r="CI804" s="408"/>
      <c r="CJ804" s="408"/>
      <c r="CK804" s="408"/>
      <c r="CL804" s="408"/>
      <c r="CM804" s="408"/>
      <c r="CN804" s="408"/>
      <c r="CO804" s="408"/>
      <c r="CP804" s="408"/>
      <c r="CQ804" s="408"/>
      <c r="CR804" s="408"/>
      <c r="CS804" s="408"/>
      <c r="CT804" s="408"/>
      <c r="CU804" s="408"/>
      <c r="CV804" s="408"/>
      <c r="CW804" s="408"/>
      <c r="CX804" s="408"/>
      <c r="CY804" s="408"/>
      <c r="CZ804" s="408"/>
      <c r="DA804" s="408"/>
      <c r="DB804" s="408"/>
      <c r="DC804" s="408"/>
      <c r="DD804" s="408"/>
      <c r="DE804" s="408"/>
      <c r="DF804" s="408"/>
      <c r="DG804" s="408"/>
      <c r="DH804" s="408"/>
      <c r="DI804" s="408"/>
      <c r="DJ804" s="408"/>
      <c r="DK804" s="408"/>
      <c r="DL804" s="408"/>
      <c r="DM804" s="408"/>
      <c r="DN804" s="408"/>
      <c r="DO804" s="408"/>
      <c r="DP804" s="408"/>
      <c r="DQ804" s="408"/>
      <c r="DR804" s="408"/>
      <c r="DS804" s="408"/>
      <c r="DT804" s="408"/>
      <c r="DU804" s="408"/>
      <c r="DV804" s="408"/>
      <c r="DW804" s="408"/>
      <c r="DX804" s="408"/>
      <c r="DY804" s="150"/>
      <c r="DZ804" s="150"/>
      <c r="EA804" s="150"/>
      <c r="EB804" s="150"/>
      <c r="EC804" s="150"/>
      <c r="ED804" s="200"/>
      <c r="EE804" s="242"/>
      <c r="EF804" s="242"/>
      <c r="EG804" s="242"/>
      <c r="EH804" s="242"/>
      <c r="EI804" s="242"/>
      <c r="EJ804" s="242"/>
      <c r="EK804" s="242"/>
      <c r="EL804" s="242"/>
      <c r="EM804" s="242"/>
      <c r="EN804" s="242"/>
      <c r="EO804" s="242"/>
      <c r="EP804" s="242"/>
      <c r="EQ804" s="242"/>
      <c r="ER804" s="242"/>
      <c r="ES804" s="242"/>
      <c r="ET804" s="242"/>
      <c r="EU804" s="242"/>
      <c r="EV804" s="242"/>
      <c r="EW804" s="242"/>
      <c r="EX804" s="242"/>
      <c r="EY804" s="242"/>
      <c r="EZ804" s="242"/>
      <c r="FA804" s="242"/>
      <c r="FB804" s="242"/>
      <c r="FC804" s="242"/>
      <c r="FD804" s="242"/>
      <c r="FE804" s="242"/>
      <c r="FF804" s="242"/>
      <c r="FG804" s="242"/>
      <c r="FH804" s="242"/>
      <c r="FI804" s="242"/>
      <c r="FJ804" s="242"/>
      <c r="FK804" s="242"/>
      <c r="FL804" s="242"/>
      <c r="FM804" s="242"/>
      <c r="FN804" s="242"/>
      <c r="FO804" s="242"/>
      <c r="FP804" s="242"/>
      <c r="FQ804" s="242"/>
      <c r="FR804" s="242"/>
      <c r="FS804" s="242"/>
      <c r="FT804" s="242"/>
      <c r="FU804" s="242"/>
      <c r="FV804" s="242"/>
      <c r="FW804" s="242"/>
      <c r="FX804" s="242"/>
      <c r="FY804" s="242"/>
      <c r="FZ804" s="242"/>
      <c r="GA804" s="242"/>
      <c r="GB804" s="242"/>
      <c r="GC804" s="242"/>
      <c r="GD804" s="242"/>
      <c r="GE804" s="242"/>
      <c r="GF804" s="242"/>
      <c r="GG804" s="242"/>
      <c r="GH804" s="242"/>
      <c r="GI804" s="242"/>
      <c r="GJ804" s="242"/>
      <c r="GK804" s="242"/>
      <c r="GL804" s="242"/>
      <c r="GM804" s="242"/>
    </row>
    <row r="805" spans="1:195" s="243" customFormat="1" ht="55.5" customHeight="1" x14ac:dyDescent="0.4">
      <c r="A805" s="150"/>
      <c r="B805" s="151"/>
      <c r="C805" s="150"/>
      <c r="D805" s="150"/>
      <c r="E805" s="408" t="s">
        <v>163</v>
      </c>
      <c r="F805" s="408" t="s">
        <v>163</v>
      </c>
      <c r="G805" s="408">
        <v>0</v>
      </c>
      <c r="H805" s="408">
        <v>0</v>
      </c>
      <c r="I805" s="408">
        <v>0</v>
      </c>
      <c r="J805" s="408">
        <v>0</v>
      </c>
      <c r="K805" s="408">
        <v>0</v>
      </c>
      <c r="L805" s="408">
        <v>0</v>
      </c>
      <c r="M805" s="408">
        <v>0</v>
      </c>
      <c r="N805" s="408">
        <v>0</v>
      </c>
      <c r="O805" s="408">
        <v>0</v>
      </c>
      <c r="P805" s="408">
        <v>0</v>
      </c>
      <c r="Q805" s="408">
        <v>0</v>
      </c>
      <c r="R805" s="408">
        <v>0</v>
      </c>
      <c r="S805" s="408">
        <v>0</v>
      </c>
      <c r="T805" s="408">
        <v>0</v>
      </c>
      <c r="U805" s="408">
        <v>0</v>
      </c>
      <c r="V805" s="408">
        <v>0</v>
      </c>
      <c r="W805" s="408">
        <v>0</v>
      </c>
      <c r="X805" s="408">
        <v>0</v>
      </c>
      <c r="Y805" s="408">
        <v>0</v>
      </c>
      <c r="Z805" s="408">
        <v>0</v>
      </c>
      <c r="AA805" s="408">
        <v>0</v>
      </c>
      <c r="AB805" s="408">
        <v>0</v>
      </c>
      <c r="AC805" s="408">
        <v>0</v>
      </c>
      <c r="AD805" s="408">
        <v>0</v>
      </c>
      <c r="AE805" s="408">
        <v>0</v>
      </c>
      <c r="AF805" s="408">
        <v>0</v>
      </c>
      <c r="AG805" s="408">
        <v>0</v>
      </c>
      <c r="AH805" s="408">
        <v>0</v>
      </c>
      <c r="AI805" s="408">
        <v>0</v>
      </c>
      <c r="AJ805" s="408">
        <v>0</v>
      </c>
      <c r="AK805" s="408">
        <v>0</v>
      </c>
      <c r="AL805" s="408">
        <v>0</v>
      </c>
      <c r="AM805" s="408">
        <v>0</v>
      </c>
      <c r="AN805" s="408">
        <v>0</v>
      </c>
      <c r="AO805" s="408">
        <v>0</v>
      </c>
      <c r="AP805" s="408">
        <v>0</v>
      </c>
      <c r="AQ805" s="408">
        <v>0</v>
      </c>
      <c r="AR805" s="408">
        <v>0</v>
      </c>
      <c r="AS805" s="408">
        <v>0</v>
      </c>
      <c r="AT805" s="408">
        <v>0</v>
      </c>
      <c r="AU805" s="408">
        <v>0</v>
      </c>
      <c r="AV805" s="408">
        <v>0</v>
      </c>
      <c r="AW805" s="408">
        <v>0</v>
      </c>
      <c r="AX805" s="408">
        <v>0</v>
      </c>
      <c r="AY805" s="408">
        <v>0</v>
      </c>
      <c r="AZ805" s="408">
        <v>0</v>
      </c>
      <c r="BA805" s="408">
        <v>0</v>
      </c>
      <c r="BB805" s="408">
        <v>0</v>
      </c>
      <c r="BC805" s="408">
        <v>0</v>
      </c>
      <c r="BD805" s="408">
        <v>0</v>
      </c>
      <c r="BE805" s="408">
        <v>0</v>
      </c>
      <c r="BF805" s="408">
        <v>0</v>
      </c>
      <c r="BG805" s="408">
        <v>0</v>
      </c>
      <c r="BH805" s="408">
        <v>0</v>
      </c>
      <c r="BI805" s="408">
        <v>0</v>
      </c>
      <c r="BJ805" s="408">
        <v>0</v>
      </c>
      <c r="BK805" s="150"/>
      <c r="BL805" s="150"/>
      <c r="BM805" s="150"/>
      <c r="BN805" s="150"/>
      <c r="BO805" s="150"/>
      <c r="BP805" s="150"/>
      <c r="BQ805" s="150"/>
      <c r="BR805" s="150"/>
      <c r="BS805" s="408" t="s">
        <v>163</v>
      </c>
      <c r="BT805" s="408"/>
      <c r="BU805" s="408"/>
      <c r="BV805" s="408"/>
      <c r="BW805" s="408"/>
      <c r="BX805" s="408"/>
      <c r="BY805" s="408"/>
      <c r="BZ805" s="408"/>
      <c r="CA805" s="408"/>
      <c r="CB805" s="408"/>
      <c r="CC805" s="408"/>
      <c r="CD805" s="408"/>
      <c r="CE805" s="408"/>
      <c r="CF805" s="408"/>
      <c r="CG805" s="408"/>
      <c r="CH805" s="408"/>
      <c r="CI805" s="408"/>
      <c r="CJ805" s="408"/>
      <c r="CK805" s="408"/>
      <c r="CL805" s="408"/>
      <c r="CM805" s="408"/>
      <c r="CN805" s="408"/>
      <c r="CO805" s="408"/>
      <c r="CP805" s="408"/>
      <c r="CQ805" s="408"/>
      <c r="CR805" s="408"/>
      <c r="CS805" s="408"/>
      <c r="CT805" s="408"/>
      <c r="CU805" s="408"/>
      <c r="CV805" s="408"/>
      <c r="CW805" s="408"/>
      <c r="CX805" s="408"/>
      <c r="CY805" s="408"/>
      <c r="CZ805" s="408"/>
      <c r="DA805" s="408"/>
      <c r="DB805" s="408"/>
      <c r="DC805" s="408"/>
      <c r="DD805" s="408"/>
      <c r="DE805" s="408"/>
      <c r="DF805" s="408"/>
      <c r="DG805" s="408"/>
      <c r="DH805" s="408"/>
      <c r="DI805" s="408"/>
      <c r="DJ805" s="408"/>
      <c r="DK805" s="408"/>
      <c r="DL805" s="408"/>
      <c r="DM805" s="408"/>
      <c r="DN805" s="408"/>
      <c r="DO805" s="408"/>
      <c r="DP805" s="408"/>
      <c r="DQ805" s="408"/>
      <c r="DR805" s="408"/>
      <c r="DS805" s="408"/>
      <c r="DT805" s="408"/>
      <c r="DU805" s="408"/>
      <c r="DV805" s="408"/>
      <c r="DW805" s="408"/>
      <c r="DX805" s="408"/>
      <c r="DY805" s="150"/>
      <c r="DZ805" s="150"/>
      <c r="EA805" s="150"/>
      <c r="EB805" s="150"/>
      <c r="EC805" s="150"/>
      <c r="ED805" s="200"/>
      <c r="EE805" s="242"/>
      <c r="EF805" s="242"/>
      <c r="EG805" s="242"/>
      <c r="EH805" s="242"/>
      <c r="EI805" s="242"/>
      <c r="EJ805" s="242"/>
      <c r="EK805" s="242"/>
      <c r="EL805" s="242"/>
      <c r="EM805" s="242"/>
      <c r="EN805" s="242"/>
      <c r="EO805" s="242"/>
      <c r="EP805" s="242"/>
      <c r="EQ805" s="242"/>
      <c r="ER805" s="242"/>
      <c r="ES805" s="242"/>
      <c r="ET805" s="242"/>
      <c r="EU805" s="242"/>
      <c r="EV805" s="242"/>
      <c r="EW805" s="242"/>
      <c r="EX805" s="242"/>
      <c r="EY805" s="242"/>
      <c r="EZ805" s="242"/>
      <c r="FA805" s="242"/>
      <c r="FB805" s="242"/>
      <c r="FC805" s="242"/>
      <c r="FD805" s="242"/>
      <c r="FE805" s="242"/>
      <c r="FF805" s="242"/>
      <c r="FG805" s="242"/>
      <c r="FH805" s="242"/>
      <c r="FI805" s="242"/>
      <c r="FJ805" s="242"/>
      <c r="FK805" s="242"/>
      <c r="FL805" s="242"/>
      <c r="FM805" s="242"/>
      <c r="FN805" s="242"/>
      <c r="FO805" s="242"/>
      <c r="FP805" s="242"/>
      <c r="FQ805" s="242"/>
      <c r="FR805" s="242"/>
      <c r="FS805" s="242"/>
      <c r="FT805" s="242"/>
      <c r="FU805" s="242"/>
      <c r="FV805" s="242"/>
      <c r="FW805" s="242"/>
      <c r="FX805" s="242"/>
      <c r="FY805" s="242"/>
      <c r="FZ805" s="242"/>
      <c r="GA805" s="242"/>
      <c r="GB805" s="242"/>
      <c r="GC805" s="242"/>
      <c r="GD805" s="242"/>
      <c r="GE805" s="242"/>
      <c r="GF805" s="242"/>
      <c r="GG805" s="242"/>
      <c r="GH805" s="242"/>
      <c r="GI805" s="242"/>
      <c r="GJ805" s="242"/>
      <c r="GK805" s="242"/>
      <c r="GL805" s="242"/>
      <c r="GM805" s="242"/>
    </row>
    <row r="806" spans="1:195" s="243" customFormat="1" ht="37.5" customHeight="1" x14ac:dyDescent="0.4">
      <c r="A806" s="150"/>
      <c r="B806" s="151"/>
      <c r="C806" s="150"/>
      <c r="D806" s="150"/>
      <c r="E806" s="408" t="s">
        <v>164</v>
      </c>
      <c r="F806" s="408" t="s">
        <v>164</v>
      </c>
      <c r="G806" s="408">
        <v>0</v>
      </c>
      <c r="H806" s="408">
        <v>0</v>
      </c>
      <c r="I806" s="408">
        <v>0</v>
      </c>
      <c r="J806" s="408">
        <v>0</v>
      </c>
      <c r="K806" s="408">
        <v>0</v>
      </c>
      <c r="L806" s="408">
        <v>0</v>
      </c>
      <c r="M806" s="408">
        <v>0</v>
      </c>
      <c r="N806" s="408">
        <v>0</v>
      </c>
      <c r="O806" s="408">
        <v>0</v>
      </c>
      <c r="P806" s="408">
        <v>0</v>
      </c>
      <c r="Q806" s="408">
        <v>0</v>
      </c>
      <c r="R806" s="408">
        <v>0</v>
      </c>
      <c r="S806" s="408">
        <v>0</v>
      </c>
      <c r="T806" s="408">
        <v>0</v>
      </c>
      <c r="U806" s="408">
        <v>0</v>
      </c>
      <c r="V806" s="408">
        <v>0</v>
      </c>
      <c r="W806" s="408">
        <v>0</v>
      </c>
      <c r="X806" s="408">
        <v>0</v>
      </c>
      <c r="Y806" s="408">
        <v>0</v>
      </c>
      <c r="Z806" s="408">
        <v>0</v>
      </c>
      <c r="AA806" s="408">
        <v>0</v>
      </c>
      <c r="AB806" s="408">
        <v>0</v>
      </c>
      <c r="AC806" s="408">
        <v>0</v>
      </c>
      <c r="AD806" s="408">
        <v>0</v>
      </c>
      <c r="AE806" s="408">
        <v>0</v>
      </c>
      <c r="AF806" s="408">
        <v>0</v>
      </c>
      <c r="AG806" s="408">
        <v>0</v>
      </c>
      <c r="AH806" s="408">
        <v>0</v>
      </c>
      <c r="AI806" s="408">
        <v>0</v>
      </c>
      <c r="AJ806" s="408">
        <v>0</v>
      </c>
      <c r="AK806" s="408">
        <v>0</v>
      </c>
      <c r="AL806" s="408">
        <v>0</v>
      </c>
      <c r="AM806" s="408">
        <v>0</v>
      </c>
      <c r="AN806" s="408">
        <v>0</v>
      </c>
      <c r="AO806" s="408">
        <v>0</v>
      </c>
      <c r="AP806" s="408">
        <v>0</v>
      </c>
      <c r="AQ806" s="408">
        <v>0</v>
      </c>
      <c r="AR806" s="408">
        <v>0</v>
      </c>
      <c r="AS806" s="408">
        <v>0</v>
      </c>
      <c r="AT806" s="408">
        <v>0</v>
      </c>
      <c r="AU806" s="408">
        <v>0</v>
      </c>
      <c r="AV806" s="408">
        <v>0</v>
      </c>
      <c r="AW806" s="408">
        <v>0</v>
      </c>
      <c r="AX806" s="408">
        <v>0</v>
      </c>
      <c r="AY806" s="408">
        <v>0</v>
      </c>
      <c r="AZ806" s="408">
        <v>0</v>
      </c>
      <c r="BA806" s="408">
        <v>0</v>
      </c>
      <c r="BB806" s="408">
        <v>0</v>
      </c>
      <c r="BC806" s="408">
        <v>0</v>
      </c>
      <c r="BD806" s="408">
        <v>0</v>
      </c>
      <c r="BE806" s="408">
        <v>0</v>
      </c>
      <c r="BF806" s="408">
        <v>0</v>
      </c>
      <c r="BG806" s="408">
        <v>0</v>
      </c>
      <c r="BH806" s="408">
        <v>0</v>
      </c>
      <c r="BI806" s="408">
        <v>0</v>
      </c>
      <c r="BJ806" s="408">
        <v>0</v>
      </c>
      <c r="BK806" s="150"/>
      <c r="BL806" s="150"/>
      <c r="BM806" s="150"/>
      <c r="BN806" s="150"/>
      <c r="BO806" s="150"/>
      <c r="BP806" s="150"/>
      <c r="BQ806" s="150"/>
      <c r="BR806" s="150"/>
      <c r="BS806" s="408" t="s">
        <v>164</v>
      </c>
      <c r="BT806" s="408"/>
      <c r="BU806" s="408"/>
      <c r="BV806" s="408"/>
      <c r="BW806" s="408"/>
      <c r="BX806" s="408"/>
      <c r="BY806" s="408"/>
      <c r="BZ806" s="408"/>
      <c r="CA806" s="408"/>
      <c r="CB806" s="408"/>
      <c r="CC806" s="408"/>
      <c r="CD806" s="408"/>
      <c r="CE806" s="408"/>
      <c r="CF806" s="408"/>
      <c r="CG806" s="408"/>
      <c r="CH806" s="408"/>
      <c r="CI806" s="408"/>
      <c r="CJ806" s="408"/>
      <c r="CK806" s="408"/>
      <c r="CL806" s="408"/>
      <c r="CM806" s="408"/>
      <c r="CN806" s="408"/>
      <c r="CO806" s="408"/>
      <c r="CP806" s="408"/>
      <c r="CQ806" s="408"/>
      <c r="CR806" s="408"/>
      <c r="CS806" s="408"/>
      <c r="CT806" s="408"/>
      <c r="CU806" s="408"/>
      <c r="CV806" s="408"/>
      <c r="CW806" s="408"/>
      <c r="CX806" s="408"/>
      <c r="CY806" s="408"/>
      <c r="CZ806" s="408"/>
      <c r="DA806" s="408"/>
      <c r="DB806" s="408"/>
      <c r="DC806" s="408"/>
      <c r="DD806" s="408"/>
      <c r="DE806" s="408"/>
      <c r="DF806" s="408"/>
      <c r="DG806" s="408"/>
      <c r="DH806" s="408"/>
      <c r="DI806" s="408"/>
      <c r="DJ806" s="408"/>
      <c r="DK806" s="408"/>
      <c r="DL806" s="408"/>
      <c r="DM806" s="408"/>
      <c r="DN806" s="408"/>
      <c r="DO806" s="408"/>
      <c r="DP806" s="408"/>
      <c r="DQ806" s="408"/>
      <c r="DR806" s="408"/>
      <c r="DS806" s="408"/>
      <c r="DT806" s="408"/>
      <c r="DU806" s="408"/>
      <c r="DV806" s="408"/>
      <c r="DW806" s="408"/>
      <c r="DX806" s="408"/>
      <c r="DY806" s="150"/>
      <c r="DZ806" s="150"/>
      <c r="EA806" s="150"/>
      <c r="EB806" s="150"/>
      <c r="EC806" s="150"/>
      <c r="ED806" s="200"/>
      <c r="EE806" s="242"/>
      <c r="EF806" s="242"/>
      <c r="EG806" s="242"/>
      <c r="EH806" s="242"/>
      <c r="EI806" s="242"/>
      <c r="EJ806" s="242"/>
      <c r="EK806" s="242"/>
      <c r="EL806" s="242"/>
      <c r="EM806" s="242"/>
      <c r="EN806" s="242"/>
      <c r="EO806" s="242"/>
      <c r="EP806" s="242"/>
      <c r="EQ806" s="242"/>
      <c r="ER806" s="242"/>
      <c r="ES806" s="242"/>
      <c r="ET806" s="242"/>
      <c r="EU806" s="242"/>
      <c r="EV806" s="242"/>
      <c r="EW806" s="242"/>
      <c r="EX806" s="242"/>
      <c r="EY806" s="242"/>
      <c r="EZ806" s="242"/>
      <c r="FA806" s="242"/>
      <c r="FB806" s="242"/>
      <c r="FC806" s="242"/>
      <c r="FD806" s="242"/>
      <c r="FE806" s="242"/>
      <c r="FF806" s="242"/>
      <c r="FG806" s="242"/>
      <c r="FH806" s="242"/>
      <c r="FI806" s="242"/>
      <c r="FJ806" s="242"/>
      <c r="FK806" s="242"/>
      <c r="FL806" s="242"/>
      <c r="FM806" s="242"/>
      <c r="FN806" s="242"/>
      <c r="FO806" s="242"/>
      <c r="FP806" s="242"/>
      <c r="FQ806" s="242"/>
      <c r="FR806" s="242"/>
      <c r="FS806" s="242"/>
      <c r="FT806" s="242"/>
      <c r="FU806" s="242"/>
      <c r="FV806" s="242"/>
      <c r="FW806" s="242"/>
      <c r="FX806" s="242"/>
      <c r="FY806" s="242"/>
      <c r="FZ806" s="242"/>
      <c r="GA806" s="242"/>
      <c r="GB806" s="242"/>
      <c r="GC806" s="242"/>
      <c r="GD806" s="242"/>
      <c r="GE806" s="242"/>
      <c r="GF806" s="242"/>
      <c r="GG806" s="242"/>
      <c r="GH806" s="242"/>
      <c r="GI806" s="242"/>
      <c r="GJ806" s="242"/>
      <c r="GK806" s="242"/>
      <c r="GL806" s="242"/>
      <c r="GM806" s="242"/>
    </row>
    <row r="807" spans="1:195" s="243" customFormat="1" ht="18.75" customHeight="1" x14ac:dyDescent="0.4">
      <c r="A807" s="150"/>
      <c r="B807" s="151"/>
      <c r="C807" s="150"/>
      <c r="D807" s="150"/>
      <c r="E807" s="178"/>
      <c r="F807" s="152"/>
      <c r="G807" s="152"/>
      <c r="H807" s="152"/>
      <c r="I807" s="152"/>
      <c r="J807" s="152"/>
      <c r="K807" s="152"/>
      <c r="L807" s="152"/>
      <c r="M807" s="152"/>
      <c r="N807" s="152"/>
      <c r="O807" s="152"/>
      <c r="P807" s="152"/>
      <c r="Q807" s="152"/>
      <c r="R807" s="152"/>
      <c r="S807" s="152"/>
      <c r="T807" s="152"/>
      <c r="U807" s="152"/>
      <c r="V807" s="152"/>
      <c r="W807" s="152"/>
      <c r="X807" s="152"/>
      <c r="Y807" s="152"/>
      <c r="Z807" s="152"/>
      <c r="AA807" s="152"/>
      <c r="AB807" s="152"/>
      <c r="AC807" s="152"/>
      <c r="AD807" s="152"/>
      <c r="AE807" s="152"/>
      <c r="AF807" s="152"/>
      <c r="AG807" s="152"/>
      <c r="AH807" s="152"/>
      <c r="AI807" s="152"/>
      <c r="AJ807" s="152"/>
      <c r="AK807" s="152"/>
      <c r="AL807" s="152"/>
      <c r="AM807" s="152"/>
      <c r="AN807" s="152"/>
      <c r="AO807" s="152"/>
      <c r="AP807" s="152"/>
      <c r="AQ807" s="152"/>
      <c r="AR807" s="152"/>
      <c r="AS807" s="152"/>
      <c r="AT807" s="152"/>
      <c r="AU807" s="152"/>
      <c r="AV807" s="152"/>
      <c r="AW807" s="152"/>
      <c r="AX807" s="152"/>
      <c r="AY807" s="152"/>
      <c r="AZ807" s="152"/>
      <c r="BA807" s="152"/>
      <c r="BB807" s="152"/>
      <c r="BC807" s="152"/>
      <c r="BD807" s="152"/>
      <c r="BE807" s="152"/>
      <c r="BF807" s="152"/>
      <c r="BG807" s="152"/>
      <c r="BH807" s="152"/>
      <c r="BI807" s="152"/>
      <c r="BJ807" s="152"/>
      <c r="BK807" s="150"/>
      <c r="BL807" s="150"/>
      <c r="BM807" s="150"/>
      <c r="BN807" s="150"/>
      <c r="BO807" s="150"/>
      <c r="BP807" s="150"/>
      <c r="BQ807" s="150"/>
      <c r="BR807" s="150"/>
      <c r="BS807" s="178"/>
      <c r="BT807" s="152"/>
      <c r="BU807" s="152"/>
      <c r="BV807" s="152"/>
      <c r="BW807" s="152"/>
      <c r="BX807" s="152"/>
      <c r="BY807" s="152"/>
      <c r="BZ807" s="152"/>
      <c r="CA807" s="152"/>
      <c r="CB807" s="152"/>
      <c r="CC807" s="152"/>
      <c r="CD807" s="152"/>
      <c r="CE807" s="152"/>
      <c r="CF807" s="152"/>
      <c r="CG807" s="152"/>
      <c r="CH807" s="152"/>
      <c r="CI807" s="152"/>
      <c r="CJ807" s="152"/>
      <c r="CK807" s="152"/>
      <c r="CL807" s="152"/>
      <c r="CM807" s="152"/>
      <c r="CN807" s="152"/>
      <c r="CO807" s="152"/>
      <c r="CP807" s="152"/>
      <c r="CQ807" s="152"/>
      <c r="CR807" s="152"/>
      <c r="CS807" s="152"/>
      <c r="CT807" s="152"/>
      <c r="CU807" s="152"/>
      <c r="CV807" s="152"/>
      <c r="CW807" s="152"/>
      <c r="CX807" s="152"/>
      <c r="CY807" s="152"/>
      <c r="CZ807" s="152"/>
      <c r="DA807" s="152"/>
      <c r="DB807" s="152"/>
      <c r="DC807" s="152"/>
      <c r="DD807" s="152"/>
      <c r="DE807" s="152"/>
      <c r="DF807" s="152"/>
      <c r="DG807" s="152"/>
      <c r="DH807" s="152"/>
      <c r="DI807" s="152"/>
      <c r="DJ807" s="152"/>
      <c r="DK807" s="152"/>
      <c r="DL807" s="152"/>
      <c r="DM807" s="152"/>
      <c r="DN807" s="152"/>
      <c r="DO807" s="152"/>
      <c r="DP807" s="152"/>
      <c r="DQ807" s="152"/>
      <c r="DR807" s="152"/>
      <c r="DS807" s="152"/>
      <c r="DT807" s="152"/>
      <c r="DU807" s="152"/>
      <c r="DV807" s="152"/>
      <c r="DW807" s="152"/>
      <c r="DX807" s="152"/>
      <c r="DY807" s="150"/>
      <c r="DZ807" s="150"/>
      <c r="EA807" s="150"/>
      <c r="EB807" s="150"/>
      <c r="EC807" s="150"/>
      <c r="ED807" s="200"/>
      <c r="EE807" s="242"/>
      <c r="EF807" s="242"/>
      <c r="EG807" s="242"/>
      <c r="EH807" s="242"/>
      <c r="EI807" s="242"/>
      <c r="EJ807" s="242"/>
      <c r="EK807" s="242"/>
      <c r="EL807" s="242"/>
      <c r="EM807" s="242"/>
      <c r="EN807" s="242"/>
      <c r="EO807" s="242"/>
      <c r="EP807" s="242"/>
      <c r="EQ807" s="242"/>
      <c r="ER807" s="242"/>
      <c r="ES807" s="242"/>
      <c r="ET807" s="242"/>
      <c r="EU807" s="242"/>
      <c r="EV807" s="242"/>
      <c r="EW807" s="242"/>
      <c r="EX807" s="242"/>
      <c r="EY807" s="242"/>
      <c r="EZ807" s="242"/>
      <c r="FA807" s="242"/>
      <c r="FB807" s="242"/>
      <c r="FC807" s="242"/>
      <c r="FD807" s="242"/>
      <c r="FE807" s="242"/>
      <c r="FF807" s="242"/>
      <c r="FG807" s="242"/>
      <c r="FH807" s="242"/>
      <c r="FI807" s="242"/>
      <c r="FJ807" s="242"/>
      <c r="FK807" s="242"/>
      <c r="FL807" s="242"/>
      <c r="FM807" s="242"/>
      <c r="FN807" s="242"/>
      <c r="FO807" s="242"/>
      <c r="FP807" s="242"/>
      <c r="FQ807" s="242"/>
      <c r="FR807" s="242"/>
      <c r="FS807" s="242"/>
      <c r="FT807" s="242"/>
      <c r="FU807" s="242"/>
      <c r="FV807" s="242"/>
      <c r="FW807" s="242"/>
      <c r="FX807" s="242"/>
      <c r="FY807" s="242"/>
      <c r="FZ807" s="242"/>
      <c r="GA807" s="242"/>
      <c r="GB807" s="242"/>
      <c r="GC807" s="242"/>
      <c r="GD807" s="242"/>
      <c r="GE807" s="242"/>
      <c r="GF807" s="242"/>
      <c r="GG807" s="242"/>
      <c r="GH807" s="242"/>
      <c r="GI807" s="242"/>
      <c r="GJ807" s="242"/>
      <c r="GK807" s="242"/>
      <c r="GL807" s="242"/>
      <c r="GM807" s="242"/>
    </row>
    <row r="808" spans="1:195" s="243" customFormat="1" ht="18.75" customHeight="1" x14ac:dyDescent="0.4">
      <c r="A808" s="150"/>
      <c r="B808" s="151"/>
      <c r="C808" s="150"/>
      <c r="D808" s="150"/>
      <c r="E808" s="408" t="s">
        <v>86</v>
      </c>
      <c r="F808" s="408" t="s">
        <v>86</v>
      </c>
      <c r="G808" s="408">
        <v>0</v>
      </c>
      <c r="H808" s="408">
        <v>0</v>
      </c>
      <c r="I808" s="408">
        <v>0</v>
      </c>
      <c r="J808" s="408">
        <v>0</v>
      </c>
      <c r="K808" s="408">
        <v>0</v>
      </c>
      <c r="L808" s="408">
        <v>0</v>
      </c>
      <c r="M808" s="408">
        <v>0</v>
      </c>
      <c r="N808" s="408">
        <v>0</v>
      </c>
      <c r="O808" s="408">
        <v>0</v>
      </c>
      <c r="P808" s="408">
        <v>0</v>
      </c>
      <c r="Q808" s="408">
        <v>0</v>
      </c>
      <c r="R808" s="408">
        <v>0</v>
      </c>
      <c r="S808" s="408">
        <v>0</v>
      </c>
      <c r="T808" s="408">
        <v>0</v>
      </c>
      <c r="U808" s="408">
        <v>0</v>
      </c>
      <c r="V808" s="408">
        <v>0</v>
      </c>
      <c r="W808" s="408">
        <v>0</v>
      </c>
      <c r="X808" s="408">
        <v>0</v>
      </c>
      <c r="Y808" s="408">
        <v>0</v>
      </c>
      <c r="Z808" s="408">
        <v>0</v>
      </c>
      <c r="AA808" s="408">
        <v>0</v>
      </c>
      <c r="AB808" s="408">
        <v>0</v>
      </c>
      <c r="AC808" s="408">
        <v>0</v>
      </c>
      <c r="AD808" s="408">
        <v>0</v>
      </c>
      <c r="AE808" s="408">
        <v>0</v>
      </c>
      <c r="AF808" s="408">
        <v>0</v>
      </c>
      <c r="AG808" s="408">
        <v>0</v>
      </c>
      <c r="AH808" s="408">
        <v>0</v>
      </c>
      <c r="AI808" s="408">
        <v>0</v>
      </c>
      <c r="AJ808" s="408">
        <v>0</v>
      </c>
      <c r="AK808" s="408">
        <v>0</v>
      </c>
      <c r="AL808" s="408">
        <v>0</v>
      </c>
      <c r="AM808" s="408">
        <v>0</v>
      </c>
      <c r="AN808" s="408">
        <v>0</v>
      </c>
      <c r="AO808" s="408">
        <v>0</v>
      </c>
      <c r="AP808" s="408">
        <v>0</v>
      </c>
      <c r="AQ808" s="408">
        <v>0</v>
      </c>
      <c r="AR808" s="408">
        <v>0</v>
      </c>
      <c r="AS808" s="408">
        <v>0</v>
      </c>
      <c r="AT808" s="408">
        <v>0</v>
      </c>
      <c r="AU808" s="408">
        <v>0</v>
      </c>
      <c r="AV808" s="408">
        <v>0</v>
      </c>
      <c r="AW808" s="408">
        <v>0</v>
      </c>
      <c r="AX808" s="408">
        <v>0</v>
      </c>
      <c r="AY808" s="408">
        <v>0</v>
      </c>
      <c r="AZ808" s="408">
        <v>0</v>
      </c>
      <c r="BA808" s="408">
        <v>0</v>
      </c>
      <c r="BB808" s="408">
        <v>0</v>
      </c>
      <c r="BC808" s="408">
        <v>0</v>
      </c>
      <c r="BD808" s="408">
        <v>0</v>
      </c>
      <c r="BE808" s="408">
        <v>0</v>
      </c>
      <c r="BF808" s="408">
        <v>0</v>
      </c>
      <c r="BG808" s="408">
        <v>0</v>
      </c>
      <c r="BH808" s="408">
        <v>0</v>
      </c>
      <c r="BI808" s="408">
        <v>0</v>
      </c>
      <c r="BJ808" s="408">
        <v>0</v>
      </c>
      <c r="BK808" s="150"/>
      <c r="BL808" s="150"/>
      <c r="BM808" s="150"/>
      <c r="BN808" s="150"/>
      <c r="BO808" s="150"/>
      <c r="BP808" s="150"/>
      <c r="BQ808" s="150"/>
      <c r="BR808" s="150"/>
      <c r="BS808" s="408" t="s">
        <v>86</v>
      </c>
      <c r="BT808" s="408"/>
      <c r="BU808" s="408"/>
      <c r="BV808" s="408"/>
      <c r="BW808" s="408"/>
      <c r="BX808" s="408"/>
      <c r="BY808" s="408"/>
      <c r="BZ808" s="408"/>
      <c r="CA808" s="408"/>
      <c r="CB808" s="408"/>
      <c r="CC808" s="408"/>
      <c r="CD808" s="408"/>
      <c r="CE808" s="408"/>
      <c r="CF808" s="408"/>
      <c r="CG808" s="408"/>
      <c r="CH808" s="408"/>
      <c r="CI808" s="408"/>
      <c r="CJ808" s="408"/>
      <c r="CK808" s="408"/>
      <c r="CL808" s="408"/>
      <c r="CM808" s="408"/>
      <c r="CN808" s="408"/>
      <c r="CO808" s="408"/>
      <c r="CP808" s="408"/>
      <c r="CQ808" s="408"/>
      <c r="CR808" s="408"/>
      <c r="CS808" s="408"/>
      <c r="CT808" s="408"/>
      <c r="CU808" s="408"/>
      <c r="CV808" s="408"/>
      <c r="CW808" s="408"/>
      <c r="CX808" s="408"/>
      <c r="CY808" s="408"/>
      <c r="CZ808" s="408"/>
      <c r="DA808" s="408"/>
      <c r="DB808" s="408"/>
      <c r="DC808" s="408"/>
      <c r="DD808" s="408"/>
      <c r="DE808" s="408"/>
      <c r="DF808" s="408"/>
      <c r="DG808" s="408"/>
      <c r="DH808" s="408"/>
      <c r="DI808" s="408"/>
      <c r="DJ808" s="408"/>
      <c r="DK808" s="408"/>
      <c r="DL808" s="408"/>
      <c r="DM808" s="408"/>
      <c r="DN808" s="408"/>
      <c r="DO808" s="408"/>
      <c r="DP808" s="408"/>
      <c r="DQ808" s="408"/>
      <c r="DR808" s="408"/>
      <c r="DS808" s="408"/>
      <c r="DT808" s="408"/>
      <c r="DU808" s="408"/>
      <c r="DV808" s="408"/>
      <c r="DW808" s="408"/>
      <c r="DX808" s="408"/>
      <c r="DY808" s="150"/>
      <c r="DZ808" s="150"/>
      <c r="EA808" s="150"/>
      <c r="EB808" s="150"/>
      <c r="EC808" s="150"/>
      <c r="ED808" s="200"/>
      <c r="EE808" s="242"/>
      <c r="EF808" s="242"/>
      <c r="EG808" s="242"/>
      <c r="EH808" s="242"/>
      <c r="EI808" s="242"/>
      <c r="EJ808" s="242"/>
      <c r="EK808" s="242"/>
      <c r="EL808" s="242"/>
      <c r="EM808" s="242"/>
      <c r="EN808" s="242"/>
      <c r="EO808" s="242"/>
      <c r="EP808" s="242"/>
      <c r="EQ808" s="242"/>
      <c r="ER808" s="242"/>
      <c r="ES808" s="242"/>
      <c r="ET808" s="242"/>
      <c r="EU808" s="242"/>
      <c r="EV808" s="242"/>
      <c r="EW808" s="242"/>
      <c r="EX808" s="242"/>
      <c r="EY808" s="242"/>
      <c r="EZ808" s="242"/>
      <c r="FA808" s="242"/>
      <c r="FB808" s="242"/>
      <c r="FC808" s="242"/>
      <c r="FD808" s="242"/>
      <c r="FE808" s="242"/>
      <c r="FF808" s="242"/>
      <c r="FG808" s="242"/>
      <c r="FH808" s="242"/>
      <c r="FI808" s="242"/>
      <c r="FJ808" s="242"/>
      <c r="FK808" s="242"/>
      <c r="FL808" s="242"/>
      <c r="FM808" s="242"/>
      <c r="FN808" s="242"/>
      <c r="FO808" s="242"/>
      <c r="FP808" s="242"/>
      <c r="FQ808" s="242"/>
      <c r="FR808" s="242"/>
      <c r="FS808" s="242"/>
      <c r="FT808" s="242"/>
      <c r="FU808" s="242"/>
      <c r="FV808" s="242"/>
      <c r="FW808" s="242"/>
      <c r="FX808" s="242"/>
      <c r="FY808" s="242"/>
      <c r="FZ808" s="242"/>
      <c r="GA808" s="242"/>
      <c r="GB808" s="242"/>
      <c r="GC808" s="242"/>
      <c r="GD808" s="242"/>
      <c r="GE808" s="242"/>
      <c r="GF808" s="242"/>
      <c r="GG808" s="242"/>
      <c r="GH808" s="242"/>
      <c r="GI808" s="242"/>
      <c r="GJ808" s="242"/>
      <c r="GK808" s="242"/>
      <c r="GL808" s="242"/>
      <c r="GM808" s="242"/>
    </row>
    <row r="809" spans="1:195" s="243" customFormat="1" ht="37.5" customHeight="1" x14ac:dyDescent="0.4">
      <c r="A809" s="150"/>
      <c r="B809" s="151"/>
      <c r="C809" s="150"/>
      <c r="D809" s="150"/>
      <c r="E809" s="408" t="s">
        <v>159</v>
      </c>
      <c r="F809" s="408" t="s">
        <v>159</v>
      </c>
      <c r="G809" s="408">
        <v>0</v>
      </c>
      <c r="H809" s="408">
        <v>0</v>
      </c>
      <c r="I809" s="408">
        <v>0</v>
      </c>
      <c r="J809" s="408">
        <v>0</v>
      </c>
      <c r="K809" s="408">
        <v>0</v>
      </c>
      <c r="L809" s="408">
        <v>0</v>
      </c>
      <c r="M809" s="408">
        <v>0</v>
      </c>
      <c r="N809" s="408">
        <v>0</v>
      </c>
      <c r="O809" s="408">
        <v>0</v>
      </c>
      <c r="P809" s="408">
        <v>0</v>
      </c>
      <c r="Q809" s="408">
        <v>0</v>
      </c>
      <c r="R809" s="408">
        <v>0</v>
      </c>
      <c r="S809" s="408">
        <v>0</v>
      </c>
      <c r="T809" s="408">
        <v>0</v>
      </c>
      <c r="U809" s="408">
        <v>0</v>
      </c>
      <c r="V809" s="408">
        <v>0</v>
      </c>
      <c r="W809" s="408">
        <v>0</v>
      </c>
      <c r="X809" s="408">
        <v>0</v>
      </c>
      <c r="Y809" s="408">
        <v>0</v>
      </c>
      <c r="Z809" s="408">
        <v>0</v>
      </c>
      <c r="AA809" s="408">
        <v>0</v>
      </c>
      <c r="AB809" s="408">
        <v>0</v>
      </c>
      <c r="AC809" s="408">
        <v>0</v>
      </c>
      <c r="AD809" s="408">
        <v>0</v>
      </c>
      <c r="AE809" s="408">
        <v>0</v>
      </c>
      <c r="AF809" s="408">
        <v>0</v>
      </c>
      <c r="AG809" s="408">
        <v>0</v>
      </c>
      <c r="AH809" s="408">
        <v>0</v>
      </c>
      <c r="AI809" s="408">
        <v>0</v>
      </c>
      <c r="AJ809" s="408">
        <v>0</v>
      </c>
      <c r="AK809" s="408">
        <v>0</v>
      </c>
      <c r="AL809" s="408">
        <v>0</v>
      </c>
      <c r="AM809" s="408">
        <v>0</v>
      </c>
      <c r="AN809" s="408">
        <v>0</v>
      </c>
      <c r="AO809" s="408">
        <v>0</v>
      </c>
      <c r="AP809" s="408">
        <v>0</v>
      </c>
      <c r="AQ809" s="408">
        <v>0</v>
      </c>
      <c r="AR809" s="408">
        <v>0</v>
      </c>
      <c r="AS809" s="408">
        <v>0</v>
      </c>
      <c r="AT809" s="408">
        <v>0</v>
      </c>
      <c r="AU809" s="408">
        <v>0</v>
      </c>
      <c r="AV809" s="408">
        <v>0</v>
      </c>
      <c r="AW809" s="408">
        <v>0</v>
      </c>
      <c r="AX809" s="408">
        <v>0</v>
      </c>
      <c r="AY809" s="408">
        <v>0</v>
      </c>
      <c r="AZ809" s="408">
        <v>0</v>
      </c>
      <c r="BA809" s="408">
        <v>0</v>
      </c>
      <c r="BB809" s="408">
        <v>0</v>
      </c>
      <c r="BC809" s="408">
        <v>0</v>
      </c>
      <c r="BD809" s="408">
        <v>0</v>
      </c>
      <c r="BE809" s="408">
        <v>0</v>
      </c>
      <c r="BF809" s="408">
        <v>0</v>
      </c>
      <c r="BG809" s="408">
        <v>0</v>
      </c>
      <c r="BH809" s="408">
        <v>0</v>
      </c>
      <c r="BI809" s="408">
        <v>0</v>
      </c>
      <c r="BJ809" s="408">
        <v>0</v>
      </c>
      <c r="BK809" s="150"/>
      <c r="BL809" s="150"/>
      <c r="BM809" s="150"/>
      <c r="BN809" s="150"/>
      <c r="BO809" s="150"/>
      <c r="BP809" s="150"/>
      <c r="BQ809" s="150"/>
      <c r="BR809" s="150"/>
      <c r="BS809" s="408" t="s">
        <v>159</v>
      </c>
      <c r="BT809" s="408"/>
      <c r="BU809" s="408"/>
      <c r="BV809" s="408"/>
      <c r="BW809" s="408"/>
      <c r="BX809" s="408"/>
      <c r="BY809" s="408"/>
      <c r="BZ809" s="408"/>
      <c r="CA809" s="408"/>
      <c r="CB809" s="408"/>
      <c r="CC809" s="408"/>
      <c r="CD809" s="408"/>
      <c r="CE809" s="408"/>
      <c r="CF809" s="408"/>
      <c r="CG809" s="408"/>
      <c r="CH809" s="408"/>
      <c r="CI809" s="408"/>
      <c r="CJ809" s="408"/>
      <c r="CK809" s="408"/>
      <c r="CL809" s="408"/>
      <c r="CM809" s="408"/>
      <c r="CN809" s="408"/>
      <c r="CO809" s="408"/>
      <c r="CP809" s="408"/>
      <c r="CQ809" s="408"/>
      <c r="CR809" s="408"/>
      <c r="CS809" s="408"/>
      <c r="CT809" s="408"/>
      <c r="CU809" s="408"/>
      <c r="CV809" s="408"/>
      <c r="CW809" s="408"/>
      <c r="CX809" s="408"/>
      <c r="CY809" s="408"/>
      <c r="CZ809" s="408"/>
      <c r="DA809" s="408"/>
      <c r="DB809" s="408"/>
      <c r="DC809" s="408"/>
      <c r="DD809" s="408"/>
      <c r="DE809" s="408"/>
      <c r="DF809" s="408"/>
      <c r="DG809" s="408"/>
      <c r="DH809" s="408"/>
      <c r="DI809" s="408"/>
      <c r="DJ809" s="408"/>
      <c r="DK809" s="408"/>
      <c r="DL809" s="408"/>
      <c r="DM809" s="408"/>
      <c r="DN809" s="408"/>
      <c r="DO809" s="408"/>
      <c r="DP809" s="408"/>
      <c r="DQ809" s="408"/>
      <c r="DR809" s="408"/>
      <c r="DS809" s="408"/>
      <c r="DT809" s="408"/>
      <c r="DU809" s="408"/>
      <c r="DV809" s="408"/>
      <c r="DW809" s="408"/>
      <c r="DX809" s="408"/>
      <c r="DY809" s="150"/>
      <c r="DZ809" s="150"/>
      <c r="EA809" s="150"/>
      <c r="EB809" s="150"/>
      <c r="EC809" s="150"/>
      <c r="ED809" s="200"/>
      <c r="EE809" s="242"/>
      <c r="EF809" s="242"/>
      <c r="EG809" s="242"/>
      <c r="EH809" s="242"/>
      <c r="EI809" s="242"/>
      <c r="EJ809" s="242"/>
      <c r="EK809" s="242"/>
      <c r="EL809" s="242"/>
      <c r="EM809" s="242"/>
      <c r="EN809" s="242"/>
      <c r="EO809" s="242"/>
      <c r="EP809" s="242"/>
      <c r="EQ809" s="242"/>
      <c r="ER809" s="242"/>
      <c r="ES809" s="242"/>
      <c r="ET809" s="242"/>
      <c r="EU809" s="242"/>
      <c r="EV809" s="242"/>
      <c r="EW809" s="242"/>
      <c r="EX809" s="242"/>
      <c r="EY809" s="242"/>
      <c r="EZ809" s="242"/>
      <c r="FA809" s="242"/>
      <c r="FB809" s="242"/>
      <c r="FC809" s="242"/>
      <c r="FD809" s="242"/>
      <c r="FE809" s="242"/>
      <c r="FF809" s="242"/>
      <c r="FG809" s="242"/>
      <c r="FH809" s="242"/>
      <c r="FI809" s="242"/>
      <c r="FJ809" s="242"/>
      <c r="FK809" s="242"/>
      <c r="FL809" s="242"/>
      <c r="FM809" s="242"/>
      <c r="FN809" s="242"/>
      <c r="FO809" s="242"/>
      <c r="FP809" s="242"/>
      <c r="FQ809" s="242"/>
      <c r="FR809" s="242"/>
      <c r="FS809" s="242"/>
      <c r="FT809" s="242"/>
      <c r="FU809" s="242"/>
      <c r="FV809" s="242"/>
      <c r="FW809" s="242"/>
      <c r="FX809" s="242"/>
      <c r="FY809" s="242"/>
      <c r="FZ809" s="242"/>
      <c r="GA809" s="242"/>
      <c r="GB809" s="242"/>
      <c r="GC809" s="242"/>
      <c r="GD809" s="242"/>
      <c r="GE809" s="242"/>
      <c r="GF809" s="242"/>
      <c r="GG809" s="242"/>
      <c r="GH809" s="242"/>
      <c r="GI809" s="242"/>
      <c r="GJ809" s="242"/>
      <c r="GK809" s="242"/>
      <c r="GL809" s="242"/>
      <c r="GM809" s="242"/>
    </row>
    <row r="810" spans="1:195" s="243" customFormat="1" ht="18.75" customHeight="1" x14ac:dyDescent="0.4">
      <c r="A810" s="150"/>
      <c r="B810" s="151"/>
      <c r="C810" s="150"/>
      <c r="D810" s="150"/>
      <c r="E810" s="408" t="s">
        <v>160</v>
      </c>
      <c r="F810" s="408" t="s">
        <v>160</v>
      </c>
      <c r="G810" s="408">
        <v>0</v>
      </c>
      <c r="H810" s="408">
        <v>0</v>
      </c>
      <c r="I810" s="408">
        <v>0</v>
      </c>
      <c r="J810" s="408">
        <v>0</v>
      </c>
      <c r="K810" s="408">
        <v>0</v>
      </c>
      <c r="L810" s="408">
        <v>0</v>
      </c>
      <c r="M810" s="408">
        <v>0</v>
      </c>
      <c r="N810" s="408">
        <v>0</v>
      </c>
      <c r="O810" s="408">
        <v>0</v>
      </c>
      <c r="P810" s="408">
        <v>0</v>
      </c>
      <c r="Q810" s="408">
        <v>0</v>
      </c>
      <c r="R810" s="408">
        <v>0</v>
      </c>
      <c r="S810" s="408">
        <v>0</v>
      </c>
      <c r="T810" s="408">
        <v>0</v>
      </c>
      <c r="U810" s="408">
        <v>0</v>
      </c>
      <c r="V810" s="408">
        <v>0</v>
      </c>
      <c r="W810" s="408">
        <v>0</v>
      </c>
      <c r="X810" s="408">
        <v>0</v>
      </c>
      <c r="Y810" s="408">
        <v>0</v>
      </c>
      <c r="Z810" s="408">
        <v>0</v>
      </c>
      <c r="AA810" s="408">
        <v>0</v>
      </c>
      <c r="AB810" s="408">
        <v>0</v>
      </c>
      <c r="AC810" s="408">
        <v>0</v>
      </c>
      <c r="AD810" s="408">
        <v>0</v>
      </c>
      <c r="AE810" s="408">
        <v>0</v>
      </c>
      <c r="AF810" s="408">
        <v>0</v>
      </c>
      <c r="AG810" s="408">
        <v>0</v>
      </c>
      <c r="AH810" s="408">
        <v>0</v>
      </c>
      <c r="AI810" s="408">
        <v>0</v>
      </c>
      <c r="AJ810" s="408">
        <v>0</v>
      </c>
      <c r="AK810" s="408">
        <v>0</v>
      </c>
      <c r="AL810" s="408">
        <v>0</v>
      </c>
      <c r="AM810" s="408">
        <v>0</v>
      </c>
      <c r="AN810" s="408">
        <v>0</v>
      </c>
      <c r="AO810" s="408">
        <v>0</v>
      </c>
      <c r="AP810" s="408">
        <v>0</v>
      </c>
      <c r="AQ810" s="408">
        <v>0</v>
      </c>
      <c r="AR810" s="408">
        <v>0</v>
      </c>
      <c r="AS810" s="408">
        <v>0</v>
      </c>
      <c r="AT810" s="408">
        <v>0</v>
      </c>
      <c r="AU810" s="408">
        <v>0</v>
      </c>
      <c r="AV810" s="408">
        <v>0</v>
      </c>
      <c r="AW810" s="408">
        <v>0</v>
      </c>
      <c r="AX810" s="408">
        <v>0</v>
      </c>
      <c r="AY810" s="408">
        <v>0</v>
      </c>
      <c r="AZ810" s="408">
        <v>0</v>
      </c>
      <c r="BA810" s="408">
        <v>0</v>
      </c>
      <c r="BB810" s="408">
        <v>0</v>
      </c>
      <c r="BC810" s="408">
        <v>0</v>
      </c>
      <c r="BD810" s="408">
        <v>0</v>
      </c>
      <c r="BE810" s="408">
        <v>0</v>
      </c>
      <c r="BF810" s="408">
        <v>0</v>
      </c>
      <c r="BG810" s="408">
        <v>0</v>
      </c>
      <c r="BH810" s="408">
        <v>0</v>
      </c>
      <c r="BI810" s="408">
        <v>0</v>
      </c>
      <c r="BJ810" s="408">
        <v>0</v>
      </c>
      <c r="BK810" s="150"/>
      <c r="BL810" s="150"/>
      <c r="BM810" s="150"/>
      <c r="BN810" s="150"/>
      <c r="BO810" s="150"/>
      <c r="BP810" s="150"/>
      <c r="BQ810" s="150"/>
      <c r="BR810" s="150"/>
      <c r="BS810" s="408" t="s">
        <v>160</v>
      </c>
      <c r="BT810" s="408"/>
      <c r="BU810" s="408"/>
      <c r="BV810" s="408"/>
      <c r="BW810" s="408"/>
      <c r="BX810" s="408"/>
      <c r="BY810" s="408"/>
      <c r="BZ810" s="408"/>
      <c r="CA810" s="408"/>
      <c r="CB810" s="408"/>
      <c r="CC810" s="408"/>
      <c r="CD810" s="408"/>
      <c r="CE810" s="408"/>
      <c r="CF810" s="408"/>
      <c r="CG810" s="408"/>
      <c r="CH810" s="408"/>
      <c r="CI810" s="408"/>
      <c r="CJ810" s="408"/>
      <c r="CK810" s="408"/>
      <c r="CL810" s="408"/>
      <c r="CM810" s="408"/>
      <c r="CN810" s="408"/>
      <c r="CO810" s="408"/>
      <c r="CP810" s="408"/>
      <c r="CQ810" s="408"/>
      <c r="CR810" s="408"/>
      <c r="CS810" s="408"/>
      <c r="CT810" s="408"/>
      <c r="CU810" s="408"/>
      <c r="CV810" s="408"/>
      <c r="CW810" s="408"/>
      <c r="CX810" s="408"/>
      <c r="CY810" s="408"/>
      <c r="CZ810" s="408"/>
      <c r="DA810" s="408"/>
      <c r="DB810" s="408"/>
      <c r="DC810" s="408"/>
      <c r="DD810" s="408"/>
      <c r="DE810" s="408"/>
      <c r="DF810" s="408"/>
      <c r="DG810" s="408"/>
      <c r="DH810" s="408"/>
      <c r="DI810" s="408"/>
      <c r="DJ810" s="408"/>
      <c r="DK810" s="408"/>
      <c r="DL810" s="408"/>
      <c r="DM810" s="408"/>
      <c r="DN810" s="408"/>
      <c r="DO810" s="408"/>
      <c r="DP810" s="408"/>
      <c r="DQ810" s="408"/>
      <c r="DR810" s="408"/>
      <c r="DS810" s="408"/>
      <c r="DT810" s="408"/>
      <c r="DU810" s="408"/>
      <c r="DV810" s="408"/>
      <c r="DW810" s="408"/>
      <c r="DX810" s="408"/>
      <c r="DY810" s="150"/>
      <c r="DZ810" s="150"/>
      <c r="EA810" s="150"/>
      <c r="EB810" s="150"/>
      <c r="EC810" s="150"/>
      <c r="ED810" s="200"/>
      <c r="EE810" s="242"/>
      <c r="EF810" s="242"/>
      <c r="EG810" s="242"/>
      <c r="EH810" s="242"/>
      <c r="EI810" s="242"/>
      <c r="EJ810" s="242"/>
      <c r="EK810" s="242"/>
      <c r="EL810" s="242"/>
      <c r="EM810" s="242"/>
      <c r="EN810" s="242"/>
      <c r="EO810" s="242"/>
      <c r="EP810" s="242"/>
      <c r="EQ810" s="242"/>
      <c r="ER810" s="242"/>
      <c r="ES810" s="242"/>
      <c r="ET810" s="242"/>
      <c r="EU810" s="242"/>
      <c r="EV810" s="242"/>
      <c r="EW810" s="242"/>
      <c r="EX810" s="242"/>
      <c r="EY810" s="242"/>
      <c r="EZ810" s="242"/>
      <c r="FA810" s="242"/>
      <c r="FB810" s="242"/>
      <c r="FC810" s="242"/>
      <c r="FD810" s="242"/>
      <c r="FE810" s="242"/>
      <c r="FF810" s="242"/>
      <c r="FG810" s="242"/>
      <c r="FH810" s="242"/>
      <c r="FI810" s="242"/>
      <c r="FJ810" s="242"/>
      <c r="FK810" s="242"/>
      <c r="FL810" s="242"/>
      <c r="FM810" s="242"/>
      <c r="FN810" s="242"/>
      <c r="FO810" s="242"/>
      <c r="FP810" s="242"/>
      <c r="FQ810" s="242"/>
      <c r="FR810" s="242"/>
      <c r="FS810" s="242"/>
      <c r="FT810" s="242"/>
      <c r="FU810" s="242"/>
      <c r="FV810" s="242"/>
      <c r="FW810" s="242"/>
      <c r="FX810" s="242"/>
      <c r="FY810" s="242"/>
      <c r="FZ810" s="242"/>
      <c r="GA810" s="242"/>
      <c r="GB810" s="242"/>
      <c r="GC810" s="242"/>
      <c r="GD810" s="242"/>
      <c r="GE810" s="242"/>
      <c r="GF810" s="242"/>
      <c r="GG810" s="242"/>
      <c r="GH810" s="242"/>
      <c r="GI810" s="242"/>
      <c r="GJ810" s="242"/>
      <c r="GK810" s="242"/>
      <c r="GL810" s="242"/>
      <c r="GM810" s="242"/>
    </row>
    <row r="811" spans="1:195" s="243" customFormat="1" ht="36.75" customHeight="1" x14ac:dyDescent="0.4">
      <c r="A811" s="150"/>
      <c r="B811" s="151"/>
      <c r="C811" s="150"/>
      <c r="D811" s="150"/>
      <c r="E811" s="408" t="s">
        <v>161</v>
      </c>
      <c r="F811" s="408" t="s">
        <v>161</v>
      </c>
      <c r="G811" s="408">
        <v>0</v>
      </c>
      <c r="H811" s="408">
        <v>0</v>
      </c>
      <c r="I811" s="408">
        <v>0</v>
      </c>
      <c r="J811" s="408">
        <v>0</v>
      </c>
      <c r="K811" s="408">
        <v>0</v>
      </c>
      <c r="L811" s="408">
        <v>0</v>
      </c>
      <c r="M811" s="408">
        <v>0</v>
      </c>
      <c r="N811" s="408">
        <v>0</v>
      </c>
      <c r="O811" s="408">
        <v>0</v>
      </c>
      <c r="P811" s="408">
        <v>0</v>
      </c>
      <c r="Q811" s="408">
        <v>0</v>
      </c>
      <c r="R811" s="408">
        <v>0</v>
      </c>
      <c r="S811" s="408">
        <v>0</v>
      </c>
      <c r="T811" s="408">
        <v>0</v>
      </c>
      <c r="U811" s="408">
        <v>0</v>
      </c>
      <c r="V811" s="408">
        <v>0</v>
      </c>
      <c r="W811" s="408">
        <v>0</v>
      </c>
      <c r="X811" s="408">
        <v>0</v>
      </c>
      <c r="Y811" s="408">
        <v>0</v>
      </c>
      <c r="Z811" s="408">
        <v>0</v>
      </c>
      <c r="AA811" s="408">
        <v>0</v>
      </c>
      <c r="AB811" s="408">
        <v>0</v>
      </c>
      <c r="AC811" s="408">
        <v>0</v>
      </c>
      <c r="AD811" s="408">
        <v>0</v>
      </c>
      <c r="AE811" s="408">
        <v>0</v>
      </c>
      <c r="AF811" s="408">
        <v>0</v>
      </c>
      <c r="AG811" s="408">
        <v>0</v>
      </c>
      <c r="AH811" s="408">
        <v>0</v>
      </c>
      <c r="AI811" s="408">
        <v>0</v>
      </c>
      <c r="AJ811" s="408">
        <v>0</v>
      </c>
      <c r="AK811" s="408">
        <v>0</v>
      </c>
      <c r="AL811" s="408">
        <v>0</v>
      </c>
      <c r="AM811" s="408">
        <v>0</v>
      </c>
      <c r="AN811" s="408">
        <v>0</v>
      </c>
      <c r="AO811" s="408">
        <v>0</v>
      </c>
      <c r="AP811" s="408">
        <v>0</v>
      </c>
      <c r="AQ811" s="408">
        <v>0</v>
      </c>
      <c r="AR811" s="408">
        <v>0</v>
      </c>
      <c r="AS811" s="408">
        <v>0</v>
      </c>
      <c r="AT811" s="408">
        <v>0</v>
      </c>
      <c r="AU811" s="408">
        <v>0</v>
      </c>
      <c r="AV811" s="408">
        <v>0</v>
      </c>
      <c r="AW811" s="408">
        <v>0</v>
      </c>
      <c r="AX811" s="408">
        <v>0</v>
      </c>
      <c r="AY811" s="408">
        <v>0</v>
      </c>
      <c r="AZ811" s="408">
        <v>0</v>
      </c>
      <c r="BA811" s="408">
        <v>0</v>
      </c>
      <c r="BB811" s="408">
        <v>0</v>
      </c>
      <c r="BC811" s="408">
        <v>0</v>
      </c>
      <c r="BD811" s="408">
        <v>0</v>
      </c>
      <c r="BE811" s="408">
        <v>0</v>
      </c>
      <c r="BF811" s="408">
        <v>0</v>
      </c>
      <c r="BG811" s="408">
        <v>0</v>
      </c>
      <c r="BH811" s="408">
        <v>0</v>
      </c>
      <c r="BI811" s="408">
        <v>0</v>
      </c>
      <c r="BJ811" s="408">
        <v>0</v>
      </c>
      <c r="BK811" s="150"/>
      <c r="BL811" s="150"/>
      <c r="BM811" s="150"/>
      <c r="BN811" s="150"/>
      <c r="BO811" s="150"/>
      <c r="BP811" s="150"/>
      <c r="BQ811" s="150"/>
      <c r="BR811" s="150"/>
      <c r="BS811" s="408" t="s">
        <v>161</v>
      </c>
      <c r="BT811" s="408"/>
      <c r="BU811" s="408"/>
      <c r="BV811" s="408"/>
      <c r="BW811" s="408"/>
      <c r="BX811" s="408"/>
      <c r="BY811" s="408"/>
      <c r="BZ811" s="408"/>
      <c r="CA811" s="408"/>
      <c r="CB811" s="408"/>
      <c r="CC811" s="408"/>
      <c r="CD811" s="408"/>
      <c r="CE811" s="408"/>
      <c r="CF811" s="408"/>
      <c r="CG811" s="408"/>
      <c r="CH811" s="408"/>
      <c r="CI811" s="408"/>
      <c r="CJ811" s="408"/>
      <c r="CK811" s="408"/>
      <c r="CL811" s="408"/>
      <c r="CM811" s="408"/>
      <c r="CN811" s="408"/>
      <c r="CO811" s="408"/>
      <c r="CP811" s="408"/>
      <c r="CQ811" s="408"/>
      <c r="CR811" s="408"/>
      <c r="CS811" s="408"/>
      <c r="CT811" s="408"/>
      <c r="CU811" s="408"/>
      <c r="CV811" s="408"/>
      <c r="CW811" s="408"/>
      <c r="CX811" s="408"/>
      <c r="CY811" s="408"/>
      <c r="CZ811" s="408"/>
      <c r="DA811" s="408"/>
      <c r="DB811" s="408"/>
      <c r="DC811" s="408"/>
      <c r="DD811" s="408"/>
      <c r="DE811" s="408"/>
      <c r="DF811" s="408"/>
      <c r="DG811" s="408"/>
      <c r="DH811" s="408"/>
      <c r="DI811" s="408"/>
      <c r="DJ811" s="408"/>
      <c r="DK811" s="408"/>
      <c r="DL811" s="408"/>
      <c r="DM811" s="408"/>
      <c r="DN811" s="408"/>
      <c r="DO811" s="408"/>
      <c r="DP811" s="408"/>
      <c r="DQ811" s="408"/>
      <c r="DR811" s="408"/>
      <c r="DS811" s="408"/>
      <c r="DT811" s="408"/>
      <c r="DU811" s="408"/>
      <c r="DV811" s="408"/>
      <c r="DW811" s="408"/>
      <c r="DX811" s="408"/>
      <c r="DY811" s="150"/>
      <c r="DZ811" s="150"/>
      <c r="EA811" s="150"/>
      <c r="EB811" s="150"/>
      <c r="EC811" s="150"/>
      <c r="ED811" s="200"/>
      <c r="EE811" s="242"/>
      <c r="EF811" s="242"/>
      <c r="EG811" s="242"/>
      <c r="EH811" s="242"/>
      <c r="EI811" s="242"/>
      <c r="EJ811" s="242"/>
      <c r="EK811" s="242"/>
      <c r="EL811" s="242"/>
      <c r="EM811" s="242"/>
      <c r="EN811" s="242"/>
      <c r="EO811" s="242"/>
      <c r="EP811" s="242"/>
      <c r="EQ811" s="242"/>
      <c r="ER811" s="242"/>
      <c r="ES811" s="242"/>
      <c r="ET811" s="242"/>
      <c r="EU811" s="242"/>
      <c r="EV811" s="242"/>
      <c r="EW811" s="242"/>
      <c r="EX811" s="242"/>
      <c r="EY811" s="242"/>
      <c r="EZ811" s="242"/>
      <c r="FA811" s="242"/>
      <c r="FB811" s="242"/>
      <c r="FC811" s="242"/>
      <c r="FD811" s="242"/>
      <c r="FE811" s="242"/>
      <c r="FF811" s="242"/>
      <c r="FG811" s="242"/>
      <c r="FH811" s="242"/>
      <c r="FI811" s="242"/>
      <c r="FJ811" s="242"/>
      <c r="FK811" s="242"/>
      <c r="FL811" s="242"/>
      <c r="FM811" s="242"/>
      <c r="FN811" s="242"/>
      <c r="FO811" s="242"/>
      <c r="FP811" s="242"/>
      <c r="FQ811" s="242"/>
      <c r="FR811" s="242"/>
      <c r="FS811" s="242"/>
      <c r="FT811" s="242"/>
      <c r="FU811" s="242"/>
      <c r="FV811" s="242"/>
      <c r="FW811" s="242"/>
      <c r="FX811" s="242"/>
      <c r="FY811" s="242"/>
      <c r="FZ811" s="242"/>
      <c r="GA811" s="242"/>
      <c r="GB811" s="242"/>
      <c r="GC811" s="242"/>
      <c r="GD811" s="242"/>
      <c r="GE811" s="242"/>
      <c r="GF811" s="242"/>
      <c r="GG811" s="242"/>
      <c r="GH811" s="242"/>
      <c r="GI811" s="242"/>
      <c r="GJ811" s="242"/>
      <c r="GK811" s="242"/>
      <c r="GL811" s="242"/>
      <c r="GM811" s="242"/>
    </row>
    <row r="812" spans="1:195" s="243" customFormat="1" ht="18.75" customHeight="1" x14ac:dyDescent="0.4">
      <c r="A812" s="150"/>
      <c r="B812" s="151"/>
      <c r="C812" s="150"/>
      <c r="D812" s="150"/>
      <c r="E812" s="178"/>
      <c r="F812" s="152"/>
      <c r="G812" s="152"/>
      <c r="H812" s="152"/>
      <c r="I812" s="152"/>
      <c r="J812" s="152"/>
      <c r="K812" s="152"/>
      <c r="L812" s="152"/>
      <c r="M812" s="152"/>
      <c r="N812" s="152"/>
      <c r="O812" s="152"/>
      <c r="P812" s="152"/>
      <c r="Q812" s="152"/>
      <c r="R812" s="152"/>
      <c r="S812" s="152"/>
      <c r="T812" s="152"/>
      <c r="U812" s="152"/>
      <c r="V812" s="152"/>
      <c r="W812" s="152"/>
      <c r="X812" s="152"/>
      <c r="Y812" s="152"/>
      <c r="Z812" s="152"/>
      <c r="AA812" s="152"/>
      <c r="AB812" s="152"/>
      <c r="AC812" s="152"/>
      <c r="AD812" s="152"/>
      <c r="AE812" s="152"/>
      <c r="AF812" s="152"/>
      <c r="AG812" s="152"/>
      <c r="AH812" s="152"/>
      <c r="AI812" s="152"/>
      <c r="AJ812" s="152"/>
      <c r="AK812" s="152"/>
      <c r="AL812" s="152"/>
      <c r="AM812" s="152"/>
      <c r="AN812" s="152"/>
      <c r="AO812" s="152"/>
      <c r="AP812" s="152"/>
      <c r="AQ812" s="152"/>
      <c r="AR812" s="152"/>
      <c r="AS812" s="152"/>
      <c r="AT812" s="152"/>
      <c r="AU812" s="152"/>
      <c r="AV812" s="152"/>
      <c r="AW812" s="152"/>
      <c r="AX812" s="152"/>
      <c r="AY812" s="152"/>
      <c r="AZ812" s="152"/>
      <c r="BA812" s="152"/>
      <c r="BB812" s="152"/>
      <c r="BC812" s="152"/>
      <c r="BD812" s="152"/>
      <c r="BE812" s="152"/>
      <c r="BF812" s="152"/>
      <c r="BG812" s="152"/>
      <c r="BH812" s="152"/>
      <c r="BI812" s="152"/>
      <c r="BJ812" s="152"/>
      <c r="BK812" s="150"/>
      <c r="BL812" s="150"/>
      <c r="BM812" s="150"/>
      <c r="BN812" s="150"/>
      <c r="BO812" s="150"/>
      <c r="BP812" s="150"/>
      <c r="BQ812" s="150"/>
      <c r="BR812" s="150"/>
      <c r="BS812" s="178"/>
      <c r="BT812" s="152"/>
      <c r="BU812" s="152"/>
      <c r="BV812" s="152"/>
      <c r="BW812" s="152"/>
      <c r="BX812" s="152"/>
      <c r="BY812" s="152"/>
      <c r="BZ812" s="152"/>
      <c r="CA812" s="152"/>
      <c r="CB812" s="152"/>
      <c r="CC812" s="152"/>
      <c r="CD812" s="152"/>
      <c r="CE812" s="152"/>
      <c r="CF812" s="152"/>
      <c r="CG812" s="152"/>
      <c r="CH812" s="152"/>
      <c r="CI812" s="152"/>
      <c r="CJ812" s="152"/>
      <c r="CK812" s="152"/>
      <c r="CL812" s="152"/>
      <c r="CM812" s="152"/>
      <c r="CN812" s="152"/>
      <c r="CO812" s="152"/>
      <c r="CP812" s="152"/>
      <c r="CQ812" s="152"/>
      <c r="CR812" s="152"/>
      <c r="CS812" s="152"/>
      <c r="CT812" s="152"/>
      <c r="CU812" s="152"/>
      <c r="CV812" s="152"/>
      <c r="CW812" s="152"/>
      <c r="CX812" s="152"/>
      <c r="CY812" s="152"/>
      <c r="CZ812" s="152"/>
      <c r="DA812" s="152"/>
      <c r="DB812" s="152"/>
      <c r="DC812" s="152"/>
      <c r="DD812" s="152"/>
      <c r="DE812" s="152"/>
      <c r="DF812" s="152"/>
      <c r="DG812" s="152"/>
      <c r="DH812" s="152"/>
      <c r="DI812" s="152"/>
      <c r="DJ812" s="152"/>
      <c r="DK812" s="152"/>
      <c r="DL812" s="152"/>
      <c r="DM812" s="152"/>
      <c r="DN812" s="152"/>
      <c r="DO812" s="152"/>
      <c r="DP812" s="152"/>
      <c r="DQ812" s="152"/>
      <c r="DR812" s="152"/>
      <c r="DS812" s="152"/>
      <c r="DT812" s="152"/>
      <c r="DU812" s="152"/>
      <c r="DV812" s="152"/>
      <c r="DW812" s="152"/>
      <c r="DX812" s="152"/>
      <c r="DY812" s="150"/>
      <c r="DZ812" s="150"/>
      <c r="EA812" s="150"/>
      <c r="EB812" s="150"/>
      <c r="EC812" s="150"/>
      <c r="ED812" s="200"/>
      <c r="EE812" s="242"/>
      <c r="EF812" s="242"/>
      <c r="EG812" s="242"/>
      <c r="EH812" s="242"/>
      <c r="EI812" s="242"/>
      <c r="EJ812" s="242"/>
      <c r="EK812" s="242"/>
      <c r="EL812" s="242"/>
      <c r="EM812" s="242"/>
      <c r="EN812" s="242"/>
      <c r="EO812" s="242"/>
      <c r="EP812" s="242"/>
      <c r="EQ812" s="242"/>
      <c r="ER812" s="242"/>
      <c r="ES812" s="242"/>
      <c r="ET812" s="242"/>
      <c r="EU812" s="242"/>
      <c r="EV812" s="242"/>
      <c r="EW812" s="242"/>
      <c r="EX812" s="242"/>
      <c r="EY812" s="242"/>
      <c r="EZ812" s="242"/>
      <c r="FA812" s="242"/>
      <c r="FB812" s="242"/>
      <c r="FC812" s="242"/>
      <c r="FD812" s="242"/>
      <c r="FE812" s="242"/>
      <c r="FF812" s="242"/>
      <c r="FG812" s="242"/>
      <c r="FH812" s="242"/>
      <c r="FI812" s="242"/>
      <c r="FJ812" s="242"/>
      <c r="FK812" s="242"/>
      <c r="FL812" s="242"/>
      <c r="FM812" s="242"/>
      <c r="FN812" s="242"/>
      <c r="FO812" s="242"/>
      <c r="FP812" s="242"/>
      <c r="FQ812" s="242"/>
      <c r="FR812" s="242"/>
      <c r="FS812" s="242"/>
      <c r="FT812" s="242"/>
      <c r="FU812" s="242"/>
      <c r="FV812" s="242"/>
      <c r="FW812" s="242"/>
      <c r="FX812" s="242"/>
      <c r="FY812" s="242"/>
      <c r="FZ812" s="242"/>
      <c r="GA812" s="242"/>
      <c r="GB812" s="242"/>
      <c r="GC812" s="242"/>
      <c r="GD812" s="242"/>
      <c r="GE812" s="242"/>
      <c r="GF812" s="242"/>
      <c r="GG812" s="242"/>
      <c r="GH812" s="242"/>
      <c r="GI812" s="242"/>
      <c r="GJ812" s="242"/>
      <c r="GK812" s="242"/>
      <c r="GL812" s="242"/>
      <c r="GM812" s="242"/>
    </row>
    <row r="813" spans="1:195" s="243" customFormat="1" ht="18.75" customHeight="1" x14ac:dyDescent="0.4">
      <c r="A813" s="150"/>
      <c r="B813" s="151"/>
      <c r="C813" s="150"/>
      <c r="D813" s="150"/>
      <c r="E813" s="408" t="s">
        <v>87</v>
      </c>
      <c r="F813" s="408" t="s">
        <v>87</v>
      </c>
      <c r="G813" s="408">
        <v>0</v>
      </c>
      <c r="H813" s="408">
        <v>0</v>
      </c>
      <c r="I813" s="408">
        <v>0</v>
      </c>
      <c r="J813" s="408">
        <v>0</v>
      </c>
      <c r="K813" s="408">
        <v>0</v>
      </c>
      <c r="L813" s="408">
        <v>0</v>
      </c>
      <c r="M813" s="408">
        <v>0</v>
      </c>
      <c r="N813" s="408">
        <v>0</v>
      </c>
      <c r="O813" s="408">
        <v>0</v>
      </c>
      <c r="P813" s="408">
        <v>0</v>
      </c>
      <c r="Q813" s="408">
        <v>0</v>
      </c>
      <c r="R813" s="408">
        <v>0</v>
      </c>
      <c r="S813" s="408">
        <v>0</v>
      </c>
      <c r="T813" s="408">
        <v>0</v>
      </c>
      <c r="U813" s="408">
        <v>0</v>
      </c>
      <c r="V813" s="408">
        <v>0</v>
      </c>
      <c r="W813" s="408">
        <v>0</v>
      </c>
      <c r="X813" s="408">
        <v>0</v>
      </c>
      <c r="Y813" s="408">
        <v>0</v>
      </c>
      <c r="Z813" s="408">
        <v>0</v>
      </c>
      <c r="AA813" s="408">
        <v>0</v>
      </c>
      <c r="AB813" s="408">
        <v>0</v>
      </c>
      <c r="AC813" s="408">
        <v>0</v>
      </c>
      <c r="AD813" s="408">
        <v>0</v>
      </c>
      <c r="AE813" s="408">
        <v>0</v>
      </c>
      <c r="AF813" s="408">
        <v>0</v>
      </c>
      <c r="AG813" s="408">
        <v>0</v>
      </c>
      <c r="AH813" s="408">
        <v>0</v>
      </c>
      <c r="AI813" s="408">
        <v>0</v>
      </c>
      <c r="AJ813" s="408">
        <v>0</v>
      </c>
      <c r="AK813" s="408">
        <v>0</v>
      </c>
      <c r="AL813" s="408">
        <v>0</v>
      </c>
      <c r="AM813" s="408">
        <v>0</v>
      </c>
      <c r="AN813" s="408">
        <v>0</v>
      </c>
      <c r="AO813" s="408">
        <v>0</v>
      </c>
      <c r="AP813" s="408">
        <v>0</v>
      </c>
      <c r="AQ813" s="408">
        <v>0</v>
      </c>
      <c r="AR813" s="408">
        <v>0</v>
      </c>
      <c r="AS813" s="408">
        <v>0</v>
      </c>
      <c r="AT813" s="408">
        <v>0</v>
      </c>
      <c r="AU813" s="408">
        <v>0</v>
      </c>
      <c r="AV813" s="408">
        <v>0</v>
      </c>
      <c r="AW813" s="408">
        <v>0</v>
      </c>
      <c r="AX813" s="408">
        <v>0</v>
      </c>
      <c r="AY813" s="408">
        <v>0</v>
      </c>
      <c r="AZ813" s="408">
        <v>0</v>
      </c>
      <c r="BA813" s="408">
        <v>0</v>
      </c>
      <c r="BB813" s="408">
        <v>0</v>
      </c>
      <c r="BC813" s="408">
        <v>0</v>
      </c>
      <c r="BD813" s="408">
        <v>0</v>
      </c>
      <c r="BE813" s="408">
        <v>0</v>
      </c>
      <c r="BF813" s="408">
        <v>0</v>
      </c>
      <c r="BG813" s="408">
        <v>0</v>
      </c>
      <c r="BH813" s="408">
        <v>0</v>
      </c>
      <c r="BI813" s="408">
        <v>0</v>
      </c>
      <c r="BJ813" s="408">
        <v>0</v>
      </c>
      <c r="BK813" s="150"/>
      <c r="BL813" s="150"/>
      <c r="BM813" s="150"/>
      <c r="BN813" s="150"/>
      <c r="BO813" s="150"/>
      <c r="BP813" s="150"/>
      <c r="BQ813" s="150"/>
      <c r="BR813" s="150"/>
      <c r="BS813" s="408" t="s">
        <v>87</v>
      </c>
      <c r="BT813" s="408"/>
      <c r="BU813" s="408"/>
      <c r="BV813" s="408"/>
      <c r="BW813" s="408"/>
      <c r="BX813" s="408"/>
      <c r="BY813" s="408"/>
      <c r="BZ813" s="408"/>
      <c r="CA813" s="408"/>
      <c r="CB813" s="408"/>
      <c r="CC813" s="408"/>
      <c r="CD813" s="408"/>
      <c r="CE813" s="408"/>
      <c r="CF813" s="408"/>
      <c r="CG813" s="408"/>
      <c r="CH813" s="408"/>
      <c r="CI813" s="408"/>
      <c r="CJ813" s="408"/>
      <c r="CK813" s="408"/>
      <c r="CL813" s="408"/>
      <c r="CM813" s="408"/>
      <c r="CN813" s="408"/>
      <c r="CO813" s="408"/>
      <c r="CP813" s="408"/>
      <c r="CQ813" s="408"/>
      <c r="CR813" s="408"/>
      <c r="CS813" s="408"/>
      <c r="CT813" s="408"/>
      <c r="CU813" s="408"/>
      <c r="CV813" s="408"/>
      <c r="CW813" s="408"/>
      <c r="CX813" s="408"/>
      <c r="CY813" s="408"/>
      <c r="CZ813" s="408"/>
      <c r="DA813" s="408"/>
      <c r="DB813" s="408"/>
      <c r="DC813" s="408"/>
      <c r="DD813" s="408"/>
      <c r="DE813" s="408"/>
      <c r="DF813" s="408"/>
      <c r="DG813" s="408"/>
      <c r="DH813" s="408"/>
      <c r="DI813" s="408"/>
      <c r="DJ813" s="408"/>
      <c r="DK813" s="408"/>
      <c r="DL813" s="408"/>
      <c r="DM813" s="408"/>
      <c r="DN813" s="408"/>
      <c r="DO813" s="408"/>
      <c r="DP813" s="408"/>
      <c r="DQ813" s="408"/>
      <c r="DR813" s="408"/>
      <c r="DS813" s="408"/>
      <c r="DT813" s="408"/>
      <c r="DU813" s="408"/>
      <c r="DV813" s="408"/>
      <c r="DW813" s="408"/>
      <c r="DX813" s="408"/>
      <c r="DY813" s="150"/>
      <c r="DZ813" s="150"/>
      <c r="EA813" s="150"/>
      <c r="EB813" s="150"/>
      <c r="EC813" s="150"/>
      <c r="ED813" s="200"/>
      <c r="EE813" s="242"/>
      <c r="EF813" s="242"/>
      <c r="EG813" s="242"/>
      <c r="EH813" s="242"/>
      <c r="EI813" s="242"/>
      <c r="EJ813" s="242"/>
      <c r="EK813" s="242"/>
      <c r="EL813" s="242"/>
      <c r="EM813" s="242"/>
      <c r="EN813" s="242"/>
      <c r="EO813" s="242"/>
      <c r="EP813" s="242"/>
      <c r="EQ813" s="242"/>
      <c r="ER813" s="242"/>
      <c r="ES813" s="242"/>
      <c r="ET813" s="242"/>
      <c r="EU813" s="242"/>
      <c r="EV813" s="242"/>
      <c r="EW813" s="242"/>
      <c r="EX813" s="242"/>
      <c r="EY813" s="242"/>
      <c r="EZ813" s="242"/>
      <c r="FA813" s="242"/>
      <c r="FB813" s="242"/>
      <c r="FC813" s="242"/>
      <c r="FD813" s="242"/>
      <c r="FE813" s="242"/>
      <c r="FF813" s="242"/>
      <c r="FG813" s="242"/>
      <c r="FH813" s="242"/>
      <c r="FI813" s="242"/>
      <c r="FJ813" s="242"/>
      <c r="FK813" s="242"/>
      <c r="FL813" s="242"/>
      <c r="FM813" s="242"/>
      <c r="FN813" s="242"/>
      <c r="FO813" s="242"/>
      <c r="FP813" s="242"/>
      <c r="FQ813" s="242"/>
      <c r="FR813" s="242"/>
      <c r="FS813" s="242"/>
      <c r="FT813" s="242"/>
      <c r="FU813" s="242"/>
      <c r="FV813" s="242"/>
      <c r="FW813" s="242"/>
      <c r="FX813" s="242"/>
      <c r="FY813" s="242"/>
      <c r="FZ813" s="242"/>
      <c r="GA813" s="242"/>
      <c r="GB813" s="242"/>
      <c r="GC813" s="242"/>
      <c r="GD813" s="242"/>
      <c r="GE813" s="242"/>
      <c r="GF813" s="242"/>
      <c r="GG813" s="242"/>
      <c r="GH813" s="242"/>
      <c r="GI813" s="242"/>
      <c r="GJ813" s="242"/>
      <c r="GK813" s="242"/>
      <c r="GL813" s="242"/>
      <c r="GM813" s="242"/>
    </row>
    <row r="814" spans="1:195" s="243" customFormat="1" ht="36.75" customHeight="1" x14ac:dyDescent="0.4">
      <c r="A814" s="150"/>
      <c r="B814" s="151"/>
      <c r="C814" s="150"/>
      <c r="D814" s="150"/>
      <c r="E814" s="408" t="s">
        <v>162</v>
      </c>
      <c r="F814" s="408" t="s">
        <v>162</v>
      </c>
      <c r="G814" s="408">
        <v>0</v>
      </c>
      <c r="H814" s="408">
        <v>0</v>
      </c>
      <c r="I814" s="408">
        <v>0</v>
      </c>
      <c r="J814" s="408">
        <v>0</v>
      </c>
      <c r="K814" s="408">
        <v>0</v>
      </c>
      <c r="L814" s="408">
        <v>0</v>
      </c>
      <c r="M814" s="408">
        <v>0</v>
      </c>
      <c r="N814" s="408">
        <v>0</v>
      </c>
      <c r="O814" s="408">
        <v>0</v>
      </c>
      <c r="P814" s="408">
        <v>0</v>
      </c>
      <c r="Q814" s="408">
        <v>0</v>
      </c>
      <c r="R814" s="408">
        <v>0</v>
      </c>
      <c r="S814" s="408">
        <v>0</v>
      </c>
      <c r="T814" s="408">
        <v>0</v>
      </c>
      <c r="U814" s="408">
        <v>0</v>
      </c>
      <c r="V814" s="408">
        <v>0</v>
      </c>
      <c r="W814" s="408">
        <v>0</v>
      </c>
      <c r="X814" s="408">
        <v>0</v>
      </c>
      <c r="Y814" s="408">
        <v>0</v>
      </c>
      <c r="Z814" s="408">
        <v>0</v>
      </c>
      <c r="AA814" s="408">
        <v>0</v>
      </c>
      <c r="AB814" s="408">
        <v>0</v>
      </c>
      <c r="AC814" s="408">
        <v>0</v>
      </c>
      <c r="AD814" s="408">
        <v>0</v>
      </c>
      <c r="AE814" s="408">
        <v>0</v>
      </c>
      <c r="AF814" s="408">
        <v>0</v>
      </c>
      <c r="AG814" s="408">
        <v>0</v>
      </c>
      <c r="AH814" s="408">
        <v>0</v>
      </c>
      <c r="AI814" s="408">
        <v>0</v>
      </c>
      <c r="AJ814" s="408">
        <v>0</v>
      </c>
      <c r="AK814" s="408">
        <v>0</v>
      </c>
      <c r="AL814" s="408">
        <v>0</v>
      </c>
      <c r="AM814" s="408">
        <v>0</v>
      </c>
      <c r="AN814" s="408">
        <v>0</v>
      </c>
      <c r="AO814" s="408">
        <v>0</v>
      </c>
      <c r="AP814" s="408">
        <v>0</v>
      </c>
      <c r="AQ814" s="408">
        <v>0</v>
      </c>
      <c r="AR814" s="408">
        <v>0</v>
      </c>
      <c r="AS814" s="408">
        <v>0</v>
      </c>
      <c r="AT814" s="408">
        <v>0</v>
      </c>
      <c r="AU814" s="408">
        <v>0</v>
      </c>
      <c r="AV814" s="408">
        <v>0</v>
      </c>
      <c r="AW814" s="408">
        <v>0</v>
      </c>
      <c r="AX814" s="408">
        <v>0</v>
      </c>
      <c r="AY814" s="408">
        <v>0</v>
      </c>
      <c r="AZ814" s="408">
        <v>0</v>
      </c>
      <c r="BA814" s="408">
        <v>0</v>
      </c>
      <c r="BB814" s="408">
        <v>0</v>
      </c>
      <c r="BC814" s="408">
        <v>0</v>
      </c>
      <c r="BD814" s="408">
        <v>0</v>
      </c>
      <c r="BE814" s="408">
        <v>0</v>
      </c>
      <c r="BF814" s="408">
        <v>0</v>
      </c>
      <c r="BG814" s="408">
        <v>0</v>
      </c>
      <c r="BH814" s="408">
        <v>0</v>
      </c>
      <c r="BI814" s="408">
        <v>0</v>
      </c>
      <c r="BJ814" s="408">
        <v>0</v>
      </c>
      <c r="BK814" s="150"/>
      <c r="BL814" s="150"/>
      <c r="BM814" s="150"/>
      <c r="BN814" s="150"/>
      <c r="BO814" s="150"/>
      <c r="BP814" s="150"/>
      <c r="BQ814" s="150"/>
      <c r="BR814" s="150"/>
      <c r="BS814" s="408" t="s">
        <v>162</v>
      </c>
      <c r="BT814" s="408"/>
      <c r="BU814" s="408"/>
      <c r="BV814" s="408"/>
      <c r="BW814" s="408"/>
      <c r="BX814" s="408"/>
      <c r="BY814" s="408"/>
      <c r="BZ814" s="408"/>
      <c r="CA814" s="408"/>
      <c r="CB814" s="408"/>
      <c r="CC814" s="408"/>
      <c r="CD814" s="408"/>
      <c r="CE814" s="408"/>
      <c r="CF814" s="408"/>
      <c r="CG814" s="408"/>
      <c r="CH814" s="408"/>
      <c r="CI814" s="408"/>
      <c r="CJ814" s="408"/>
      <c r="CK814" s="408"/>
      <c r="CL814" s="408"/>
      <c r="CM814" s="408"/>
      <c r="CN814" s="408"/>
      <c r="CO814" s="408"/>
      <c r="CP814" s="408"/>
      <c r="CQ814" s="408"/>
      <c r="CR814" s="408"/>
      <c r="CS814" s="408"/>
      <c r="CT814" s="408"/>
      <c r="CU814" s="408"/>
      <c r="CV814" s="408"/>
      <c r="CW814" s="408"/>
      <c r="CX814" s="408"/>
      <c r="CY814" s="408"/>
      <c r="CZ814" s="408"/>
      <c r="DA814" s="408"/>
      <c r="DB814" s="408"/>
      <c r="DC814" s="408"/>
      <c r="DD814" s="408"/>
      <c r="DE814" s="408"/>
      <c r="DF814" s="408"/>
      <c r="DG814" s="408"/>
      <c r="DH814" s="408"/>
      <c r="DI814" s="408"/>
      <c r="DJ814" s="408"/>
      <c r="DK814" s="408"/>
      <c r="DL814" s="408"/>
      <c r="DM814" s="408"/>
      <c r="DN814" s="408"/>
      <c r="DO814" s="408"/>
      <c r="DP814" s="408"/>
      <c r="DQ814" s="408"/>
      <c r="DR814" s="408"/>
      <c r="DS814" s="408"/>
      <c r="DT814" s="408"/>
      <c r="DU814" s="408"/>
      <c r="DV814" s="408"/>
      <c r="DW814" s="408"/>
      <c r="DX814" s="408"/>
      <c r="DY814" s="150"/>
      <c r="DZ814" s="150"/>
      <c r="EA814" s="150"/>
      <c r="EB814" s="150"/>
      <c r="EC814" s="150"/>
      <c r="ED814" s="200"/>
      <c r="EE814" s="242"/>
      <c r="EF814" s="242"/>
      <c r="EG814" s="242"/>
      <c r="EH814" s="242"/>
      <c r="EI814" s="242"/>
      <c r="EJ814" s="242"/>
      <c r="EK814" s="242"/>
      <c r="EL814" s="242"/>
      <c r="EM814" s="242"/>
      <c r="EN814" s="242"/>
      <c r="EO814" s="242"/>
      <c r="EP814" s="242"/>
      <c r="EQ814" s="242"/>
      <c r="ER814" s="242"/>
      <c r="ES814" s="242"/>
      <c r="ET814" s="242"/>
      <c r="EU814" s="242"/>
      <c r="EV814" s="242"/>
      <c r="EW814" s="242"/>
      <c r="EX814" s="242"/>
      <c r="EY814" s="242"/>
      <c r="EZ814" s="242"/>
      <c r="FA814" s="242"/>
      <c r="FB814" s="242"/>
      <c r="FC814" s="242"/>
      <c r="FD814" s="242"/>
      <c r="FE814" s="242"/>
      <c r="FF814" s="242"/>
      <c r="FG814" s="242"/>
      <c r="FH814" s="242"/>
      <c r="FI814" s="242"/>
      <c r="FJ814" s="242"/>
      <c r="FK814" s="242"/>
      <c r="FL814" s="242"/>
      <c r="FM814" s="242"/>
      <c r="FN814" s="242"/>
      <c r="FO814" s="242"/>
      <c r="FP814" s="242"/>
      <c r="FQ814" s="242"/>
      <c r="FR814" s="242"/>
      <c r="FS814" s="242"/>
      <c r="FT814" s="242"/>
      <c r="FU814" s="242"/>
      <c r="FV814" s="242"/>
      <c r="FW814" s="242"/>
      <c r="FX814" s="242"/>
      <c r="FY814" s="242"/>
      <c r="FZ814" s="242"/>
      <c r="GA814" s="242"/>
      <c r="GB814" s="242"/>
      <c r="GC814" s="242"/>
      <c r="GD814" s="242"/>
      <c r="GE814" s="242"/>
      <c r="GF814" s="242"/>
      <c r="GG814" s="242"/>
      <c r="GH814" s="242"/>
      <c r="GI814" s="242"/>
      <c r="GJ814" s="242"/>
      <c r="GK814" s="242"/>
      <c r="GL814" s="242"/>
      <c r="GM814" s="242"/>
    </row>
    <row r="815" spans="1:195" s="243" customFormat="1" ht="18.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c r="BC815" s="38"/>
      <c r="BD815" s="38"/>
      <c r="BE815" s="38"/>
      <c r="BF815" s="38"/>
      <c r="BG815" s="38"/>
      <c r="BH815" s="38"/>
      <c r="BI815" s="38"/>
      <c r="BJ815" s="38"/>
      <c r="BK815" s="38"/>
      <c r="BL815" s="38"/>
      <c r="BM815" s="38"/>
      <c r="BN815" s="38"/>
      <c r="BO815" s="38"/>
      <c r="BP815" s="38"/>
      <c r="BQ815" s="38"/>
      <c r="BR815" s="38"/>
      <c r="BS815" s="38"/>
      <c r="BT815" s="38"/>
      <c r="BU815" s="38"/>
      <c r="BV815" s="38"/>
      <c r="BW815" s="38"/>
      <c r="BX815" s="38"/>
      <c r="BY815" s="38"/>
      <c r="BZ815" s="38"/>
      <c r="CA815" s="38"/>
      <c r="CB815" s="38"/>
      <c r="CC815" s="38"/>
      <c r="CD815" s="38"/>
      <c r="CE815" s="38"/>
      <c r="CF815" s="38"/>
      <c r="CG815" s="38"/>
      <c r="CH815" s="38"/>
      <c r="CI815" s="38"/>
      <c r="CJ815" s="38"/>
      <c r="CK815" s="38"/>
      <c r="CL815" s="38"/>
      <c r="CM815" s="38"/>
      <c r="CN815" s="38"/>
      <c r="CO815" s="38"/>
      <c r="CP815" s="38"/>
      <c r="CQ815" s="38"/>
      <c r="CR815" s="38"/>
      <c r="CS815" s="38"/>
      <c r="CT815" s="38"/>
      <c r="CU815" s="38"/>
      <c r="CV815" s="38"/>
      <c r="CW815" s="38"/>
      <c r="CX815" s="38"/>
      <c r="CY815" s="38"/>
      <c r="CZ815" s="38"/>
      <c r="DA815" s="38"/>
      <c r="DB815" s="38"/>
      <c r="DC815" s="38"/>
      <c r="DD815" s="38"/>
      <c r="DE815" s="38"/>
      <c r="DF815" s="38"/>
      <c r="DG815" s="38"/>
      <c r="DH815" s="38"/>
      <c r="DI815" s="38"/>
      <c r="DJ815" s="38"/>
      <c r="DK815" s="38"/>
      <c r="DL815" s="38"/>
      <c r="DM815" s="38"/>
      <c r="DN815" s="38"/>
      <c r="DO815" s="38"/>
      <c r="DP815" s="38"/>
      <c r="DQ815" s="38"/>
      <c r="DR815" s="38"/>
      <c r="DS815" s="38"/>
      <c r="DT815" s="38"/>
      <c r="DU815" s="38"/>
      <c r="DV815" s="38"/>
      <c r="DW815" s="38"/>
      <c r="DX815" s="38"/>
      <c r="DY815" s="38"/>
      <c r="DZ815" s="38"/>
      <c r="EA815" s="38"/>
      <c r="EB815" s="38"/>
      <c r="EC815" s="150"/>
      <c r="ED815" s="200"/>
      <c r="EE815" s="242"/>
      <c r="EF815" s="242"/>
      <c r="EG815" s="242"/>
      <c r="EH815" s="242"/>
      <c r="EI815" s="242"/>
      <c r="EJ815" s="242"/>
      <c r="EK815" s="242"/>
      <c r="EL815" s="242"/>
      <c r="EM815" s="242"/>
      <c r="EN815" s="242"/>
      <c r="EO815" s="242"/>
      <c r="EP815" s="242"/>
      <c r="EQ815" s="242"/>
      <c r="ER815" s="242"/>
      <c r="ES815" s="242"/>
      <c r="ET815" s="242"/>
      <c r="EU815" s="242"/>
      <c r="EV815" s="242"/>
      <c r="EW815" s="242"/>
      <c r="EX815" s="242"/>
      <c r="EY815" s="242"/>
      <c r="EZ815" s="242"/>
      <c r="FA815" s="242"/>
      <c r="FB815" s="242"/>
      <c r="FC815" s="242"/>
      <c r="FD815" s="242"/>
      <c r="FE815" s="242"/>
      <c r="FF815" s="242"/>
      <c r="FG815" s="242"/>
      <c r="FH815" s="242"/>
      <c r="FI815" s="242"/>
      <c r="FJ815" s="242"/>
      <c r="FK815" s="242"/>
      <c r="FL815" s="242"/>
      <c r="FM815" s="242"/>
      <c r="FN815" s="242"/>
      <c r="FO815" s="242"/>
      <c r="FP815" s="242"/>
      <c r="FQ815" s="242"/>
      <c r="FR815" s="242"/>
      <c r="FS815" s="242"/>
      <c r="FT815" s="242"/>
      <c r="FU815" s="242"/>
      <c r="FV815" s="242"/>
      <c r="FW815" s="242"/>
      <c r="FX815" s="242"/>
      <c r="FY815" s="242"/>
      <c r="FZ815" s="242"/>
      <c r="GA815" s="242"/>
      <c r="GB815" s="242"/>
      <c r="GC815" s="242"/>
      <c r="GD815" s="242"/>
      <c r="GE815" s="242"/>
      <c r="GF815" s="242"/>
      <c r="GG815" s="242"/>
      <c r="GH815" s="242"/>
      <c r="GI815" s="242"/>
      <c r="GJ815" s="242"/>
      <c r="GK815" s="242"/>
      <c r="GL815" s="242"/>
      <c r="GM815" s="242"/>
    </row>
    <row r="816" spans="1:195" s="243" customFormat="1" ht="18.75" customHeight="1" x14ac:dyDescent="0.4">
      <c r="A816" s="38"/>
      <c r="B816" s="38"/>
      <c r="C816" s="38"/>
      <c r="D816" s="38"/>
      <c r="E816" s="151"/>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c r="BC816" s="38"/>
      <c r="BD816" s="38"/>
      <c r="BE816" s="38"/>
      <c r="BF816" s="38"/>
      <c r="BG816" s="38"/>
      <c r="BH816" s="38"/>
      <c r="BI816" s="38"/>
      <c r="BJ816" s="38"/>
      <c r="BK816" s="38"/>
      <c r="BL816" s="38"/>
      <c r="BM816" s="38"/>
      <c r="BN816" s="38"/>
      <c r="BO816" s="38"/>
      <c r="BP816" s="38"/>
      <c r="BQ816" s="38"/>
      <c r="BR816" s="38"/>
      <c r="BS816" s="38"/>
      <c r="BT816" s="38"/>
      <c r="BU816" s="38"/>
      <c r="BV816" s="38"/>
      <c r="BW816" s="38"/>
      <c r="BX816" s="38"/>
      <c r="BY816" s="38"/>
      <c r="BZ816" s="38"/>
      <c r="CA816" s="38"/>
      <c r="CB816" s="38"/>
      <c r="CC816" s="38"/>
      <c r="CD816" s="38"/>
      <c r="CE816" s="38"/>
      <c r="CF816" s="38"/>
      <c r="CG816" s="38"/>
      <c r="CH816" s="38"/>
      <c r="CI816" s="38"/>
      <c r="CJ816" s="38"/>
      <c r="CK816" s="38"/>
      <c r="CL816" s="38"/>
      <c r="CM816" s="38"/>
      <c r="CN816" s="38"/>
      <c r="CO816" s="38"/>
      <c r="CP816" s="38"/>
      <c r="CQ816" s="38"/>
      <c r="CR816" s="38"/>
      <c r="CS816" s="38"/>
      <c r="CT816" s="38"/>
      <c r="CU816" s="38"/>
      <c r="CV816" s="38"/>
      <c r="CW816" s="38"/>
      <c r="CX816" s="38"/>
      <c r="CY816" s="38"/>
      <c r="CZ816" s="38"/>
      <c r="DA816" s="38"/>
      <c r="DB816" s="38"/>
      <c r="DC816" s="38"/>
      <c r="DD816" s="38"/>
      <c r="DE816" s="38"/>
      <c r="DF816" s="38"/>
      <c r="DG816" s="38"/>
      <c r="DH816" s="38"/>
      <c r="DI816" s="38"/>
      <c r="DJ816" s="38"/>
      <c r="DK816" s="38"/>
      <c r="DL816" s="38"/>
      <c r="DM816" s="38"/>
      <c r="DN816" s="38"/>
      <c r="DO816" s="38"/>
      <c r="DP816" s="38"/>
      <c r="DQ816" s="38"/>
      <c r="DR816" s="38"/>
      <c r="DS816" s="38"/>
      <c r="DT816" s="38"/>
      <c r="DU816" s="38"/>
      <c r="DV816" s="38"/>
      <c r="DW816" s="38"/>
      <c r="DX816" s="38"/>
      <c r="DY816" s="38"/>
      <c r="DZ816" s="38"/>
      <c r="EA816" s="38"/>
      <c r="EB816" s="38"/>
      <c r="EC816" s="150"/>
      <c r="ED816" s="200"/>
      <c r="EE816" s="242"/>
      <c r="EF816" s="242"/>
      <c r="EG816" s="242"/>
      <c r="EH816" s="242"/>
      <c r="EI816" s="242"/>
      <c r="EJ816" s="242"/>
      <c r="EK816" s="242"/>
      <c r="EL816" s="242"/>
      <c r="EM816" s="242"/>
      <c r="EN816" s="242"/>
      <c r="EO816" s="242"/>
      <c r="EP816" s="242"/>
      <c r="EQ816" s="242"/>
      <c r="ER816" s="242"/>
      <c r="ES816" s="242"/>
      <c r="ET816" s="242"/>
      <c r="EU816" s="242"/>
      <c r="EV816" s="242"/>
      <c r="EW816" s="242"/>
      <c r="EX816" s="242"/>
      <c r="EY816" s="242"/>
      <c r="EZ816" s="242"/>
      <c r="FA816" s="242"/>
      <c r="FB816" s="242"/>
      <c r="FC816" s="242"/>
      <c r="FD816" s="242"/>
      <c r="FE816" s="242"/>
      <c r="FF816" s="242"/>
      <c r="FG816" s="242"/>
      <c r="FH816" s="242"/>
      <c r="FI816" s="242"/>
      <c r="FJ816" s="242"/>
      <c r="FK816" s="242"/>
      <c r="FL816" s="242"/>
      <c r="FM816" s="242"/>
      <c r="FN816" s="242"/>
      <c r="FO816" s="242"/>
      <c r="FP816" s="242"/>
      <c r="FQ816" s="242"/>
      <c r="FR816" s="242"/>
      <c r="FS816" s="242"/>
      <c r="FT816" s="242"/>
      <c r="FU816" s="242"/>
      <c r="FV816" s="242"/>
      <c r="FW816" s="242"/>
      <c r="FX816" s="242"/>
      <c r="FY816" s="242"/>
      <c r="FZ816" s="242"/>
      <c r="GA816" s="242"/>
      <c r="GB816" s="242"/>
      <c r="GC816" s="242"/>
      <c r="GD816" s="242"/>
      <c r="GE816" s="242"/>
      <c r="GF816" s="242"/>
      <c r="GG816" s="242"/>
      <c r="GH816" s="242"/>
      <c r="GI816" s="242"/>
      <c r="GJ816" s="242"/>
      <c r="GK816" s="242"/>
      <c r="GL816" s="242"/>
      <c r="GM816" s="242"/>
    </row>
    <row r="817" spans="1:195" s="243" customFormat="1" ht="18.75" customHeight="1" x14ac:dyDescent="0.4">
      <c r="A817" s="38"/>
      <c r="B817" s="38"/>
      <c r="C817" s="38"/>
      <c r="D817" s="38"/>
      <c r="E817" s="151"/>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c r="BC817" s="38"/>
      <c r="BD817" s="38"/>
      <c r="BE817" s="38"/>
      <c r="BF817" s="38"/>
      <c r="BG817" s="38"/>
      <c r="BH817" s="38"/>
      <c r="BI817" s="38"/>
      <c r="BJ817" s="38"/>
      <c r="BK817" s="38"/>
      <c r="BL817" s="38"/>
      <c r="BM817" s="38"/>
      <c r="BN817" s="38"/>
      <c r="BO817" s="38"/>
      <c r="BP817" s="38"/>
      <c r="BQ817" s="38"/>
      <c r="BR817" s="38"/>
      <c r="BS817" s="38"/>
      <c r="BT817" s="38"/>
      <c r="BU817" s="38"/>
      <c r="BV817" s="38"/>
      <c r="BW817" s="38"/>
      <c r="BX817" s="38"/>
      <c r="BY817" s="38"/>
      <c r="BZ817" s="38"/>
      <c r="CA817" s="38"/>
      <c r="CB817" s="38"/>
      <c r="CC817" s="38"/>
      <c r="CD817" s="38"/>
      <c r="CE817" s="38"/>
      <c r="CF817" s="38"/>
      <c r="CG817" s="38"/>
      <c r="CH817" s="38"/>
      <c r="CI817" s="38"/>
      <c r="CJ817" s="38"/>
      <c r="CK817" s="38"/>
      <c r="CL817" s="38"/>
      <c r="CM817" s="38"/>
      <c r="CN817" s="38"/>
      <c r="CO817" s="38"/>
      <c r="CP817" s="38"/>
      <c r="CQ817" s="38"/>
      <c r="CR817" s="38"/>
      <c r="CS817" s="38"/>
      <c r="CT817" s="38"/>
      <c r="CU817" s="38"/>
      <c r="CV817" s="38"/>
      <c r="CW817" s="38"/>
      <c r="CX817" s="38"/>
      <c r="CY817" s="38"/>
      <c r="CZ817" s="38"/>
      <c r="DA817" s="38"/>
      <c r="DB817" s="38"/>
      <c r="DC817" s="38"/>
      <c r="DD817" s="38"/>
      <c r="DE817" s="38"/>
      <c r="DF817" s="38"/>
      <c r="DG817" s="38"/>
      <c r="DH817" s="38"/>
      <c r="DI817" s="38"/>
      <c r="DJ817" s="38"/>
      <c r="DK817" s="38"/>
      <c r="DL817" s="38"/>
      <c r="DM817" s="38"/>
      <c r="DN817" s="38"/>
      <c r="DO817" s="38"/>
      <c r="DP817" s="38"/>
      <c r="DQ817" s="38"/>
      <c r="DR817" s="38"/>
      <c r="DS817" s="38"/>
      <c r="DT817" s="38"/>
      <c r="DU817" s="38"/>
      <c r="DV817" s="38"/>
      <c r="DW817" s="38"/>
      <c r="DX817" s="38"/>
      <c r="DY817" s="38"/>
      <c r="DZ817" s="38"/>
      <c r="EA817" s="38"/>
      <c r="EB817" s="38"/>
      <c r="EC817" s="150"/>
      <c r="ED817" s="200"/>
      <c r="EE817" s="242"/>
      <c r="EF817" s="242"/>
      <c r="EG817" s="242"/>
      <c r="EH817" s="242"/>
      <c r="EI817" s="242"/>
      <c r="EJ817" s="242"/>
      <c r="EK817" s="242"/>
      <c r="EL817" s="242"/>
      <c r="EM817" s="242"/>
      <c r="EN817" s="242"/>
      <c r="EO817" s="242"/>
      <c r="EP817" s="242"/>
      <c r="EQ817" s="242"/>
      <c r="ER817" s="242"/>
      <c r="ES817" s="242"/>
      <c r="ET817" s="242"/>
      <c r="EU817" s="242"/>
      <c r="EV817" s="242"/>
      <c r="EW817" s="242"/>
      <c r="EX817" s="242"/>
      <c r="EY817" s="242"/>
      <c r="EZ817" s="242"/>
      <c r="FA817" s="242"/>
      <c r="FB817" s="242"/>
      <c r="FC817" s="242"/>
      <c r="FD817" s="242"/>
      <c r="FE817" s="242"/>
      <c r="FF817" s="242"/>
      <c r="FG817" s="242"/>
      <c r="FH817" s="242"/>
      <c r="FI817" s="242"/>
      <c r="FJ817" s="242"/>
      <c r="FK817" s="242"/>
      <c r="FL817" s="242"/>
      <c r="FM817" s="242"/>
      <c r="FN817" s="242"/>
      <c r="FO817" s="242"/>
      <c r="FP817" s="242"/>
      <c r="FQ817" s="242"/>
      <c r="FR817" s="242"/>
      <c r="FS817" s="242"/>
      <c r="FT817" s="242"/>
      <c r="FU817" s="242"/>
      <c r="FV817" s="242"/>
      <c r="FW817" s="242"/>
      <c r="FX817" s="242"/>
      <c r="FY817" s="242"/>
      <c r="FZ817" s="242"/>
      <c r="GA817" s="242"/>
      <c r="GB817" s="242"/>
      <c r="GC817" s="242"/>
      <c r="GD817" s="242"/>
      <c r="GE817" s="242"/>
      <c r="GF817" s="242"/>
      <c r="GG817" s="242"/>
      <c r="GH817" s="242"/>
      <c r="GI817" s="242"/>
      <c r="GJ817" s="242"/>
      <c r="GK817" s="242"/>
      <c r="GL817" s="242"/>
      <c r="GM817" s="242"/>
    </row>
    <row r="818" spans="1:195" s="243" customFormat="1" ht="18.75" customHeight="1" x14ac:dyDescent="0.4">
      <c r="A818" s="38"/>
      <c r="B818" s="38"/>
      <c r="C818" s="38"/>
      <c r="D818" s="38"/>
      <c r="E818" s="151"/>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c r="BC818" s="38"/>
      <c r="BD818" s="38"/>
      <c r="BE818" s="38"/>
      <c r="BF818" s="38"/>
      <c r="BG818" s="38"/>
      <c r="BH818" s="38"/>
      <c r="BI818" s="38"/>
      <c r="BJ818" s="38"/>
      <c r="BK818" s="38"/>
      <c r="BL818" s="38"/>
      <c r="BM818" s="38"/>
      <c r="BN818" s="38"/>
      <c r="BO818" s="38"/>
      <c r="BP818" s="38"/>
      <c r="BQ818" s="38"/>
      <c r="BR818" s="38"/>
      <c r="BS818" s="38"/>
      <c r="BT818" s="38"/>
      <c r="BU818" s="38"/>
      <c r="BV818" s="38"/>
      <c r="BW818" s="38"/>
      <c r="BX818" s="38"/>
      <c r="BY818" s="38"/>
      <c r="BZ818" s="38"/>
      <c r="CA818" s="38"/>
      <c r="CB818" s="38"/>
      <c r="CC818" s="38"/>
      <c r="CD818" s="38"/>
      <c r="CE818" s="38"/>
      <c r="CF818" s="38"/>
      <c r="CG818" s="38"/>
      <c r="CH818" s="38"/>
      <c r="CI818" s="38"/>
      <c r="CJ818" s="38"/>
      <c r="CK818" s="38"/>
      <c r="CL818" s="38"/>
      <c r="CM818" s="38"/>
      <c r="CN818" s="38"/>
      <c r="CO818" s="38"/>
      <c r="CP818" s="38"/>
      <c r="CQ818" s="38"/>
      <c r="CR818" s="38"/>
      <c r="CS818" s="38"/>
      <c r="CT818" s="38"/>
      <c r="CU818" s="38"/>
      <c r="CV818" s="38"/>
      <c r="CW818" s="38"/>
      <c r="CX818" s="38"/>
      <c r="CY818" s="38"/>
      <c r="CZ818" s="38"/>
      <c r="DA818" s="38"/>
      <c r="DB818" s="38"/>
      <c r="DC818" s="38"/>
      <c r="DD818" s="38"/>
      <c r="DE818" s="38"/>
      <c r="DF818" s="38"/>
      <c r="DG818" s="38"/>
      <c r="DH818" s="38"/>
      <c r="DI818" s="38"/>
      <c r="DJ818" s="38"/>
      <c r="DK818" s="38"/>
      <c r="DL818" s="38"/>
      <c r="DM818" s="38"/>
      <c r="DN818" s="38"/>
      <c r="DO818" s="38"/>
      <c r="DP818" s="38"/>
      <c r="DQ818" s="38"/>
      <c r="DR818" s="38"/>
      <c r="DS818" s="38"/>
      <c r="DT818" s="38"/>
      <c r="DU818" s="38"/>
      <c r="DV818" s="38"/>
      <c r="DW818" s="38"/>
      <c r="DX818" s="38"/>
      <c r="DY818" s="38"/>
      <c r="DZ818" s="38"/>
      <c r="EA818" s="38"/>
      <c r="EB818" s="38"/>
      <c r="EC818" s="150"/>
      <c r="ED818" s="200"/>
      <c r="EE818" s="242"/>
      <c r="EF818" s="242"/>
      <c r="EG818" s="242"/>
      <c r="EH818" s="242"/>
      <c r="EI818" s="242"/>
      <c r="EJ818" s="242"/>
      <c r="EK818" s="242"/>
      <c r="EL818" s="242"/>
      <c r="EM818" s="242"/>
      <c r="EN818" s="242"/>
      <c r="EO818" s="242"/>
      <c r="EP818" s="242"/>
      <c r="EQ818" s="242"/>
      <c r="ER818" s="242"/>
      <c r="ES818" s="242"/>
      <c r="ET818" s="242"/>
      <c r="EU818" s="242"/>
      <c r="EV818" s="242"/>
      <c r="EW818" s="242"/>
      <c r="EX818" s="242"/>
      <c r="EY818" s="242"/>
      <c r="EZ818" s="242"/>
      <c r="FA818" s="242"/>
      <c r="FB818" s="242"/>
      <c r="FC818" s="242"/>
      <c r="FD818" s="242"/>
      <c r="FE818" s="242"/>
      <c r="FF818" s="242"/>
      <c r="FG818" s="242"/>
      <c r="FH818" s="242"/>
      <c r="FI818" s="242"/>
      <c r="FJ818" s="242"/>
      <c r="FK818" s="242"/>
      <c r="FL818" s="242"/>
      <c r="FM818" s="242"/>
      <c r="FN818" s="242"/>
      <c r="FO818" s="242"/>
      <c r="FP818" s="242"/>
      <c r="FQ818" s="242"/>
      <c r="FR818" s="242"/>
      <c r="FS818" s="242"/>
      <c r="FT818" s="242"/>
      <c r="FU818" s="242"/>
      <c r="FV818" s="242"/>
      <c r="FW818" s="242"/>
      <c r="FX818" s="242"/>
      <c r="FY818" s="242"/>
      <c r="FZ818" s="242"/>
      <c r="GA818" s="242"/>
      <c r="GB818" s="242"/>
      <c r="GC818" s="242"/>
      <c r="GD818" s="242"/>
      <c r="GE818" s="242"/>
      <c r="GF818" s="242"/>
      <c r="GG818" s="242"/>
      <c r="GH818" s="242"/>
      <c r="GI818" s="242"/>
      <c r="GJ818" s="242"/>
      <c r="GK818" s="242"/>
      <c r="GL818" s="242"/>
      <c r="GM818" s="242"/>
    </row>
    <row r="819" spans="1:195" ht="18.75" customHeight="1" x14ac:dyDescent="0.4">
      <c r="E819" s="151"/>
    </row>
    <row r="820" spans="1:195" ht="18.75" customHeight="1" x14ac:dyDescent="0.4">
      <c r="E820" s="151"/>
    </row>
    <row r="833" spans="1:146" ht="18.75" customHeight="1" x14ac:dyDescent="0.4">
      <c r="A833" s="304" t="str">
        <f>IF(対象災害選択シート!$T$21="○","要作成　・　提出不要","作成不要")</f>
        <v>要作成　・　提出不要</v>
      </c>
      <c r="B833" s="304"/>
      <c r="C833" s="304"/>
      <c r="D833" s="304"/>
      <c r="E833" s="304"/>
      <c r="F833" s="304"/>
      <c r="G833" s="304"/>
      <c r="H833" s="304"/>
      <c r="I833" s="304"/>
      <c r="J833" s="304"/>
      <c r="K833" s="304"/>
      <c r="L833" s="304"/>
      <c r="M833" s="304"/>
      <c r="N833" s="304"/>
      <c r="O833" s="304"/>
    </row>
    <row r="834" spans="1:146" ht="18.75" customHeight="1" x14ac:dyDescent="0.4">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c r="BE834" s="371" t="s">
        <v>223</v>
      </c>
      <c r="BF834" s="372"/>
      <c r="BG834" s="372"/>
      <c r="BH834" s="372"/>
      <c r="BI834" s="372"/>
      <c r="BJ834" s="372"/>
      <c r="BK834" s="372"/>
      <c r="BL834" s="373"/>
      <c r="BP834" s="58"/>
      <c r="BQ834" s="58"/>
      <c r="BR834" s="58"/>
      <c r="BS834" s="58"/>
      <c r="BT834" s="58"/>
      <c r="BU834" s="58"/>
      <c r="BV834" s="58"/>
      <c r="BW834" s="58"/>
      <c r="BX834" s="58"/>
      <c r="BY834" s="58"/>
      <c r="BZ834" s="58"/>
      <c r="CA834" s="58"/>
      <c r="CB834" s="58"/>
      <c r="CC834" s="58"/>
      <c r="CD834" s="58"/>
      <c r="CE834" s="58"/>
      <c r="CF834" s="58"/>
      <c r="CG834" s="58"/>
      <c r="CH834" s="58"/>
      <c r="CI834" s="58"/>
      <c r="CJ834" s="58"/>
      <c r="CK834" s="58"/>
      <c r="CL834" s="58"/>
      <c r="CM834" s="58"/>
      <c r="CN834" s="58"/>
      <c r="DS834" s="371" t="s">
        <v>213</v>
      </c>
      <c r="DT834" s="372"/>
      <c r="DU834" s="372"/>
      <c r="DV834" s="372"/>
      <c r="DW834" s="372"/>
      <c r="DX834" s="372"/>
      <c r="DY834" s="372"/>
      <c r="DZ834" s="373"/>
    </row>
    <row r="835" spans="1:146" ht="18.75" customHeight="1" x14ac:dyDescent="0.4">
      <c r="B835" s="58"/>
      <c r="BE835" s="374"/>
      <c r="BF835" s="375"/>
      <c r="BG835" s="375"/>
      <c r="BH835" s="375"/>
      <c r="BI835" s="375"/>
      <c r="BJ835" s="375"/>
      <c r="BK835" s="375"/>
      <c r="BL835" s="376"/>
      <c r="BP835" s="58"/>
      <c r="DS835" s="374"/>
      <c r="DT835" s="375"/>
      <c r="DU835" s="375"/>
      <c r="DV835" s="375"/>
      <c r="DW835" s="375"/>
      <c r="DX835" s="375"/>
      <c r="DY835" s="375"/>
      <c r="DZ835" s="376"/>
    </row>
    <row r="836" spans="1:146" ht="18.75" customHeight="1" x14ac:dyDescent="0.4">
      <c r="B836" s="58"/>
      <c r="C836" s="154" t="s">
        <v>36</v>
      </c>
      <c r="D836" s="58"/>
      <c r="E836" s="58"/>
      <c r="F836" s="58"/>
      <c r="G836" s="58"/>
      <c r="H836" s="58"/>
      <c r="I836" s="58"/>
      <c r="J836" s="58"/>
      <c r="K836" s="58"/>
      <c r="L836" s="58"/>
      <c r="M836" s="58"/>
      <c r="N836" s="58"/>
      <c r="O836" s="58"/>
      <c r="P836" s="58"/>
      <c r="Q836" s="58"/>
      <c r="R836" s="58"/>
      <c r="S836" s="58"/>
      <c r="T836" s="58"/>
      <c r="U836" s="58"/>
      <c r="V836" s="58"/>
      <c r="W836" s="58"/>
      <c r="X836" s="58"/>
      <c r="Y836" s="58"/>
      <c r="Z836" s="58"/>
      <c r="BP836" s="58"/>
      <c r="BQ836" s="154" t="s">
        <v>36</v>
      </c>
      <c r="BR836" s="58"/>
      <c r="BS836" s="58"/>
      <c r="BT836" s="58"/>
      <c r="BU836" s="58"/>
      <c r="BV836" s="58"/>
      <c r="BW836" s="58"/>
      <c r="BX836" s="58"/>
      <c r="BY836" s="58"/>
      <c r="BZ836" s="58"/>
      <c r="CA836" s="58"/>
      <c r="CB836" s="58"/>
      <c r="CC836" s="58"/>
      <c r="CD836" s="58"/>
      <c r="CE836" s="58"/>
      <c r="CF836" s="58"/>
      <c r="CG836" s="58"/>
      <c r="CH836" s="58"/>
      <c r="CI836" s="58"/>
      <c r="CJ836" s="58"/>
      <c r="CK836" s="58"/>
      <c r="CL836" s="58"/>
      <c r="CM836" s="58"/>
      <c r="CN836" s="58"/>
    </row>
    <row r="837" spans="1:146" ht="18.75" customHeight="1" x14ac:dyDescent="0.4">
      <c r="B837" s="58"/>
      <c r="C837" s="59"/>
      <c r="D837" s="58"/>
      <c r="E837" s="58"/>
      <c r="F837" s="58"/>
      <c r="G837" s="58"/>
      <c r="H837" s="58"/>
      <c r="I837" s="58"/>
      <c r="J837" s="58"/>
      <c r="K837" s="58"/>
      <c r="L837" s="58"/>
      <c r="M837" s="58"/>
      <c r="N837" s="58"/>
      <c r="O837" s="58"/>
      <c r="P837" s="58"/>
      <c r="Q837" s="58"/>
      <c r="R837" s="58"/>
      <c r="S837" s="58"/>
      <c r="T837" s="58"/>
      <c r="U837" s="58"/>
      <c r="V837" s="58"/>
      <c r="W837" s="58"/>
      <c r="X837" s="58"/>
      <c r="Y837" s="58"/>
      <c r="Z837" s="58"/>
      <c r="BP837" s="58"/>
      <c r="BQ837" s="59"/>
      <c r="BR837" s="58"/>
      <c r="BS837" s="58"/>
      <c r="BT837" s="58"/>
      <c r="BU837" s="58"/>
      <c r="BV837" s="58"/>
      <c r="BW837" s="58"/>
      <c r="BX837" s="58"/>
      <c r="BY837" s="58"/>
      <c r="BZ837" s="58"/>
      <c r="CA837" s="58"/>
      <c r="CB837" s="58"/>
      <c r="CC837" s="58"/>
      <c r="CD837" s="58"/>
      <c r="CE837" s="58"/>
      <c r="CF837" s="58"/>
      <c r="CG837" s="58"/>
      <c r="CH837" s="58"/>
      <c r="CI837" s="58"/>
      <c r="CJ837" s="58"/>
      <c r="CK837" s="58"/>
      <c r="CL837" s="58"/>
      <c r="CM837" s="58"/>
      <c r="CN837" s="58"/>
    </row>
    <row r="838" spans="1:146" ht="18.75" customHeight="1" thickBot="1" x14ac:dyDescent="0.45">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c r="BP838" s="58"/>
      <c r="BQ838" s="58"/>
      <c r="BR838" s="58"/>
      <c r="BS838" s="58"/>
      <c r="BT838" s="58"/>
      <c r="BU838" s="58"/>
      <c r="BV838" s="58"/>
      <c r="BW838" s="58"/>
      <c r="BX838" s="58"/>
      <c r="BY838" s="58"/>
      <c r="BZ838" s="58"/>
      <c r="CA838" s="58"/>
      <c r="CB838" s="58"/>
      <c r="CC838" s="58"/>
      <c r="CD838" s="58"/>
      <c r="CE838" s="58"/>
      <c r="CF838" s="58"/>
      <c r="CG838" s="58"/>
      <c r="CH838" s="58"/>
      <c r="CI838" s="58"/>
      <c r="CJ838" s="58"/>
      <c r="CK838" s="58"/>
      <c r="CL838" s="58"/>
      <c r="CM838" s="58"/>
      <c r="CN838" s="58"/>
    </row>
    <row r="839" spans="1:146" ht="18.75" customHeight="1" thickBot="1" x14ac:dyDescent="0.45">
      <c r="B839" s="58"/>
      <c r="C839" s="136" t="s">
        <v>445</v>
      </c>
      <c r="D839" s="137"/>
      <c r="E839" s="137"/>
      <c r="F839" s="137"/>
      <c r="G839" s="137"/>
      <c r="H839" s="138"/>
      <c r="I839" s="138"/>
      <c r="J839" s="138"/>
      <c r="K839" s="138"/>
      <c r="L839" s="138"/>
      <c r="M839" s="137" t="s">
        <v>93</v>
      </c>
      <c r="N839" s="409"/>
      <c r="O839" s="409"/>
      <c r="P839" s="409"/>
      <c r="Q839" s="409"/>
      <c r="R839" s="409"/>
      <c r="S839" s="409"/>
      <c r="T839" s="409"/>
      <c r="U839" s="409"/>
      <c r="V839" s="409"/>
      <c r="W839" s="409"/>
      <c r="X839" s="137" t="s">
        <v>94</v>
      </c>
      <c r="Y839" s="138"/>
      <c r="Z839" s="137" t="s">
        <v>93</v>
      </c>
      <c r="AA839" s="137" t="s">
        <v>95</v>
      </c>
      <c r="AB839" s="138"/>
      <c r="AC839" s="138"/>
      <c r="AD839" s="138"/>
      <c r="AE839" s="138"/>
      <c r="AF839" s="138"/>
      <c r="AG839" s="410"/>
      <c r="AH839" s="410"/>
      <c r="AI839" s="410"/>
      <c r="AJ839" s="410"/>
      <c r="AK839" s="410"/>
      <c r="AL839" s="410"/>
      <c r="AM839" s="410"/>
      <c r="AN839" s="410"/>
      <c r="AO839" s="410"/>
      <c r="AP839" s="410"/>
      <c r="AQ839" s="139" t="s">
        <v>94</v>
      </c>
      <c r="AR839" s="140"/>
      <c r="AX839" s="141"/>
      <c r="AY839" s="58"/>
      <c r="AZ839" s="58"/>
      <c r="BP839" s="58"/>
      <c r="BQ839" s="136" t="s">
        <v>445</v>
      </c>
      <c r="BR839" s="137"/>
      <c r="BS839" s="137"/>
      <c r="BT839" s="137"/>
      <c r="BU839" s="137"/>
      <c r="BV839" s="138"/>
      <c r="BW839" s="138"/>
      <c r="BX839" s="138"/>
      <c r="BY839" s="138"/>
      <c r="BZ839" s="138"/>
      <c r="CA839" s="137" t="s">
        <v>93</v>
      </c>
      <c r="CB839" s="409" t="s">
        <v>273</v>
      </c>
      <c r="CC839" s="409"/>
      <c r="CD839" s="409"/>
      <c r="CE839" s="409"/>
      <c r="CF839" s="409"/>
      <c r="CG839" s="409"/>
      <c r="CH839" s="409"/>
      <c r="CI839" s="409"/>
      <c r="CJ839" s="409"/>
      <c r="CK839" s="409"/>
      <c r="CL839" s="137" t="s">
        <v>94</v>
      </c>
      <c r="CM839" s="138"/>
      <c r="CN839" s="137" t="s">
        <v>93</v>
      </c>
      <c r="CO839" s="137" t="s">
        <v>95</v>
      </c>
      <c r="CP839" s="138"/>
      <c r="CQ839" s="138"/>
      <c r="CR839" s="138"/>
      <c r="CS839" s="138"/>
      <c r="CT839" s="138"/>
      <c r="CU839" s="410" t="s">
        <v>275</v>
      </c>
      <c r="CV839" s="410"/>
      <c r="CW839" s="410"/>
      <c r="CX839" s="410"/>
      <c r="CY839" s="410"/>
      <c r="CZ839" s="410"/>
      <c r="DA839" s="410"/>
      <c r="DB839" s="410"/>
      <c r="DC839" s="410"/>
      <c r="DD839" s="410"/>
      <c r="DE839" s="139" t="s">
        <v>94</v>
      </c>
      <c r="DF839" s="140"/>
      <c r="DL839" s="141"/>
      <c r="DM839" s="58"/>
      <c r="DN839" s="58"/>
    </row>
    <row r="840" spans="1:146" ht="18.75" customHeight="1" thickBot="1" x14ac:dyDescent="0.45">
      <c r="B840" s="58"/>
      <c r="C840" s="58"/>
      <c r="D840" s="58"/>
      <c r="E840" s="142"/>
      <c r="F840" s="58"/>
      <c r="G840" s="58"/>
      <c r="H840" s="58"/>
      <c r="I840" s="58"/>
      <c r="J840" s="58"/>
      <c r="K840" s="58"/>
      <c r="L840" s="58"/>
      <c r="M840" s="58"/>
      <c r="N840" s="58"/>
      <c r="O840" s="58"/>
      <c r="P840" s="58"/>
      <c r="Q840" s="58"/>
      <c r="R840" s="58"/>
      <c r="S840" s="58"/>
      <c r="T840" s="58"/>
      <c r="U840" s="58"/>
      <c r="V840" s="58"/>
      <c r="W840" s="58"/>
      <c r="X840" s="58"/>
      <c r="Y840" s="58"/>
      <c r="Z840" s="58"/>
      <c r="BP840" s="58"/>
      <c r="BQ840" s="58"/>
      <c r="BR840" s="58"/>
      <c r="BS840" s="142"/>
      <c r="BT840" s="58"/>
      <c r="BU840" s="58"/>
      <c r="BV840" s="58"/>
      <c r="BW840" s="58"/>
      <c r="BX840" s="58"/>
      <c r="BY840" s="58"/>
      <c r="BZ840" s="58"/>
      <c r="CA840" s="58"/>
      <c r="CB840" s="58"/>
      <c r="CC840" s="58"/>
      <c r="CD840" s="58"/>
      <c r="CE840" s="58"/>
      <c r="CF840" s="58"/>
      <c r="CG840" s="58"/>
      <c r="CH840" s="58"/>
      <c r="CI840" s="58"/>
      <c r="CJ840" s="58"/>
      <c r="CK840" s="58"/>
      <c r="CL840" s="58"/>
      <c r="CM840" s="58"/>
      <c r="CN840" s="58"/>
    </row>
    <row r="841" spans="1:146" ht="18.75" customHeight="1" x14ac:dyDescent="0.4">
      <c r="B841" s="58"/>
      <c r="C841" s="58"/>
      <c r="D841" s="58"/>
      <c r="E841" s="142"/>
      <c r="F841" s="58"/>
      <c r="I841" s="389" t="s">
        <v>446</v>
      </c>
      <c r="J841" s="390"/>
      <c r="K841" s="390"/>
      <c r="L841" s="390"/>
      <c r="M841" s="390"/>
      <c r="N841" s="390"/>
      <c r="O841" s="390"/>
      <c r="P841" s="391"/>
      <c r="Q841" s="398" t="s">
        <v>83</v>
      </c>
      <c r="R841" s="399"/>
      <c r="S841" s="399"/>
      <c r="T841" s="399"/>
      <c r="U841" s="399"/>
      <c r="V841" s="399"/>
      <c r="W841" s="399"/>
      <c r="X841" s="399"/>
      <c r="Y841" s="399"/>
      <c r="Z841" s="399"/>
      <c r="AA841" s="399"/>
      <c r="AB841" s="399"/>
      <c r="AC841" s="399"/>
      <c r="AD841" s="399"/>
      <c r="AE841" s="399"/>
      <c r="AF841" s="399"/>
      <c r="AG841" s="399"/>
      <c r="AH841" s="399"/>
      <c r="AI841" s="399"/>
      <c r="AJ841" s="400"/>
      <c r="AK841" s="398" t="s">
        <v>442</v>
      </c>
      <c r="AL841" s="399"/>
      <c r="AM841" s="399"/>
      <c r="AN841" s="399"/>
      <c r="AO841" s="399"/>
      <c r="AP841" s="399"/>
      <c r="AQ841" s="399"/>
      <c r="AR841" s="399"/>
      <c r="AS841" s="399"/>
      <c r="AT841" s="399"/>
      <c r="AU841" s="399"/>
      <c r="AV841" s="399"/>
      <c r="AW841" s="399"/>
      <c r="AX841" s="399"/>
      <c r="AY841" s="399"/>
      <c r="AZ841" s="399"/>
      <c r="BA841" s="399"/>
      <c r="BB841" s="399"/>
      <c r="BC841" s="399"/>
      <c r="BD841" s="399"/>
      <c r="BE841" s="399"/>
      <c r="BF841" s="399"/>
      <c r="BG841" s="399"/>
      <c r="BH841" s="400"/>
      <c r="BP841" s="58"/>
      <c r="BQ841" s="58"/>
      <c r="BR841" s="58"/>
      <c r="BS841" s="142"/>
      <c r="BT841" s="58"/>
      <c r="BW841" s="389" t="s">
        <v>446</v>
      </c>
      <c r="BX841" s="390"/>
      <c r="BY841" s="390"/>
      <c r="BZ841" s="390"/>
      <c r="CA841" s="390"/>
      <c r="CB841" s="390"/>
      <c r="CC841" s="390"/>
      <c r="CD841" s="391"/>
      <c r="CE841" s="398" t="s">
        <v>96</v>
      </c>
      <c r="CF841" s="399"/>
      <c r="CG841" s="399"/>
      <c r="CH841" s="399"/>
      <c r="CI841" s="399"/>
      <c r="CJ841" s="399"/>
      <c r="CK841" s="399"/>
      <c r="CL841" s="399"/>
      <c r="CM841" s="399"/>
      <c r="CN841" s="399"/>
      <c r="CO841" s="399"/>
      <c r="CP841" s="399"/>
      <c r="CQ841" s="399"/>
      <c r="CR841" s="399"/>
      <c r="CS841" s="399"/>
      <c r="CT841" s="399"/>
      <c r="CU841" s="399"/>
      <c r="CV841" s="399"/>
      <c r="CW841" s="399"/>
      <c r="CX841" s="400"/>
      <c r="CY841" s="398" t="s">
        <v>97</v>
      </c>
      <c r="CZ841" s="399"/>
      <c r="DA841" s="399"/>
      <c r="DB841" s="399"/>
      <c r="DC841" s="399"/>
      <c r="DD841" s="399"/>
      <c r="DE841" s="399"/>
      <c r="DF841" s="399"/>
      <c r="DG841" s="399"/>
      <c r="DH841" s="399"/>
      <c r="DI841" s="399"/>
      <c r="DJ841" s="399"/>
      <c r="DK841" s="399"/>
      <c r="DL841" s="399"/>
      <c r="DM841" s="399"/>
      <c r="DN841" s="399"/>
      <c r="DO841" s="399"/>
      <c r="DP841" s="399"/>
      <c r="DQ841" s="399"/>
      <c r="DR841" s="399"/>
      <c r="DS841" s="399"/>
      <c r="DT841" s="399"/>
      <c r="DU841" s="399"/>
      <c r="DV841" s="400"/>
    </row>
    <row r="842" spans="1:146" ht="18.75" customHeight="1" thickBot="1" x14ac:dyDescent="0.45">
      <c r="B842" s="58"/>
      <c r="C842" s="58"/>
      <c r="D842" s="58"/>
      <c r="E842" s="142"/>
      <c r="F842" s="58"/>
      <c r="I842" s="392"/>
      <c r="J842" s="393"/>
      <c r="K842" s="393"/>
      <c r="L842" s="393"/>
      <c r="M842" s="393"/>
      <c r="N842" s="393"/>
      <c r="O842" s="393"/>
      <c r="P842" s="394"/>
      <c r="Q842" s="401"/>
      <c r="R842" s="402"/>
      <c r="S842" s="402"/>
      <c r="T842" s="402"/>
      <c r="U842" s="402"/>
      <c r="V842" s="402"/>
      <c r="W842" s="402"/>
      <c r="X842" s="402"/>
      <c r="Y842" s="402"/>
      <c r="Z842" s="402"/>
      <c r="AA842" s="402"/>
      <c r="AB842" s="402"/>
      <c r="AC842" s="402"/>
      <c r="AD842" s="402"/>
      <c r="AE842" s="402"/>
      <c r="AF842" s="402"/>
      <c r="AG842" s="402"/>
      <c r="AH842" s="402"/>
      <c r="AI842" s="402"/>
      <c r="AJ842" s="403"/>
      <c r="AK842" s="401"/>
      <c r="AL842" s="402"/>
      <c r="AM842" s="402"/>
      <c r="AN842" s="402"/>
      <c r="AO842" s="402"/>
      <c r="AP842" s="402"/>
      <c r="AQ842" s="402"/>
      <c r="AR842" s="402"/>
      <c r="AS842" s="402"/>
      <c r="AT842" s="402"/>
      <c r="AU842" s="402"/>
      <c r="AV842" s="402"/>
      <c r="AW842" s="402"/>
      <c r="AX842" s="402"/>
      <c r="AY842" s="402"/>
      <c r="AZ842" s="402"/>
      <c r="BA842" s="402"/>
      <c r="BB842" s="402"/>
      <c r="BC842" s="402"/>
      <c r="BD842" s="402"/>
      <c r="BE842" s="402"/>
      <c r="BF842" s="402"/>
      <c r="BG842" s="402"/>
      <c r="BH842" s="403"/>
      <c r="BP842" s="58"/>
      <c r="BQ842" s="58"/>
      <c r="BR842" s="58"/>
      <c r="BS842" s="142"/>
      <c r="BT842" s="58"/>
      <c r="BW842" s="392"/>
      <c r="BX842" s="393"/>
      <c r="BY842" s="393"/>
      <c r="BZ842" s="393"/>
      <c r="CA842" s="393"/>
      <c r="CB842" s="393"/>
      <c r="CC842" s="393"/>
      <c r="CD842" s="394"/>
      <c r="CE842" s="401"/>
      <c r="CF842" s="402"/>
      <c r="CG842" s="402"/>
      <c r="CH842" s="402"/>
      <c r="CI842" s="402"/>
      <c r="CJ842" s="402"/>
      <c r="CK842" s="402"/>
      <c r="CL842" s="402"/>
      <c r="CM842" s="402"/>
      <c r="CN842" s="402"/>
      <c r="CO842" s="402"/>
      <c r="CP842" s="402"/>
      <c r="CQ842" s="402"/>
      <c r="CR842" s="402"/>
      <c r="CS842" s="402"/>
      <c r="CT842" s="402"/>
      <c r="CU842" s="402"/>
      <c r="CV842" s="402"/>
      <c r="CW842" s="402"/>
      <c r="CX842" s="403"/>
      <c r="CY842" s="401"/>
      <c r="CZ842" s="402"/>
      <c r="DA842" s="402"/>
      <c r="DB842" s="402"/>
      <c r="DC842" s="402"/>
      <c r="DD842" s="402"/>
      <c r="DE842" s="402"/>
      <c r="DF842" s="402"/>
      <c r="DG842" s="402"/>
      <c r="DH842" s="402"/>
      <c r="DI842" s="402"/>
      <c r="DJ842" s="402"/>
      <c r="DK842" s="402"/>
      <c r="DL842" s="402"/>
      <c r="DM842" s="402"/>
      <c r="DN842" s="402"/>
      <c r="DO842" s="402"/>
      <c r="DP842" s="402"/>
      <c r="DQ842" s="402"/>
      <c r="DR842" s="402"/>
      <c r="DS842" s="402"/>
      <c r="DT842" s="402"/>
      <c r="DU842" s="402"/>
      <c r="DV842" s="403"/>
    </row>
    <row r="843" spans="1:146" ht="18.75" customHeight="1" x14ac:dyDescent="0.4">
      <c r="B843" s="58"/>
      <c r="C843" s="58"/>
      <c r="D843" s="58"/>
      <c r="E843" s="142"/>
      <c r="F843" s="58"/>
      <c r="I843" s="392"/>
      <c r="J843" s="393"/>
      <c r="K843" s="393"/>
      <c r="L843" s="393"/>
      <c r="M843" s="393"/>
      <c r="N843" s="393"/>
      <c r="O843" s="393"/>
      <c r="P843" s="394"/>
      <c r="Q843" s="176"/>
      <c r="R843" s="162"/>
      <c r="S843" s="162"/>
      <c r="T843" s="162"/>
      <c r="U843" s="162"/>
      <c r="V843" s="162"/>
      <c r="W843" s="162"/>
      <c r="X843" s="162"/>
      <c r="Y843" s="162"/>
      <c r="Z843" s="162"/>
      <c r="AA843" s="162"/>
      <c r="AB843" s="162"/>
      <c r="AC843" s="162"/>
      <c r="AD843" s="162"/>
      <c r="AE843" s="162"/>
      <c r="AF843" s="162"/>
      <c r="AG843" s="162"/>
      <c r="AH843" s="162"/>
      <c r="AI843" s="162"/>
      <c r="AJ843" s="143"/>
      <c r="AK843" s="162"/>
      <c r="AL843" s="162"/>
      <c r="AM843" s="175"/>
      <c r="AN843" s="175"/>
      <c r="AO843" s="175"/>
      <c r="AP843" s="175"/>
      <c r="AQ843" s="175"/>
      <c r="AR843" s="175"/>
      <c r="AS843" s="175"/>
      <c r="AT843" s="175"/>
      <c r="AU843" s="175"/>
      <c r="AV843" s="175"/>
      <c r="AW843" s="175"/>
      <c r="AX843" s="175"/>
      <c r="AY843" s="175"/>
      <c r="AZ843" s="175"/>
      <c r="BA843" s="175"/>
      <c r="BB843" s="175"/>
      <c r="BC843" s="175"/>
      <c r="BD843" s="175"/>
      <c r="BE843" s="175"/>
      <c r="BF843" s="175"/>
      <c r="BG843" s="175"/>
      <c r="BH843" s="144"/>
      <c r="BP843" s="58"/>
      <c r="BQ843" s="58"/>
      <c r="BR843" s="58"/>
      <c r="BS843" s="142"/>
      <c r="BT843" s="58"/>
      <c r="BW843" s="392"/>
      <c r="BX843" s="393"/>
      <c r="BY843" s="393"/>
      <c r="BZ843" s="393"/>
      <c r="CA843" s="393"/>
      <c r="CB843" s="393"/>
      <c r="CC843" s="393"/>
      <c r="CD843" s="394"/>
      <c r="CE843" s="176"/>
      <c r="CF843" s="162"/>
      <c r="CG843" s="162"/>
      <c r="CH843" s="162"/>
      <c r="CI843" s="162"/>
      <c r="CJ843" s="162"/>
      <c r="CK843" s="162"/>
      <c r="CL843" s="162"/>
      <c r="CM843" s="162"/>
      <c r="CN843" s="162"/>
      <c r="CO843" s="162"/>
      <c r="CP843" s="162"/>
      <c r="CQ843" s="162"/>
      <c r="CR843" s="162"/>
      <c r="CS843" s="162"/>
      <c r="CT843" s="162"/>
      <c r="CU843" s="162"/>
      <c r="CV843" s="162"/>
      <c r="CW843" s="162"/>
      <c r="CX843" s="143"/>
      <c r="CY843" s="162"/>
      <c r="CZ843" s="162"/>
      <c r="DA843" s="175"/>
      <c r="DB843" s="175"/>
      <c r="DC843" s="175"/>
      <c r="DD843" s="175"/>
      <c r="DE843" s="175"/>
      <c r="DF843" s="175"/>
      <c r="DG843" s="175"/>
      <c r="DH843" s="175"/>
      <c r="DI843" s="175"/>
      <c r="DJ843" s="175"/>
      <c r="DK843" s="175"/>
      <c r="DL843" s="175"/>
      <c r="DM843" s="175"/>
      <c r="DN843" s="175"/>
      <c r="DO843" s="175"/>
      <c r="DP843" s="175"/>
      <c r="DQ843" s="175"/>
      <c r="DR843" s="175"/>
      <c r="DS843" s="175"/>
      <c r="DT843" s="175"/>
      <c r="DU843" s="175"/>
      <c r="DV843" s="144"/>
    </row>
    <row r="844" spans="1:146" ht="18.75" customHeight="1" thickBot="1" x14ac:dyDescent="0.45">
      <c r="B844" s="58"/>
      <c r="C844" s="58"/>
      <c r="D844" s="58"/>
      <c r="E844" s="145"/>
      <c r="F844" s="146"/>
      <c r="G844" s="86"/>
      <c r="H844" s="86"/>
      <c r="I844" s="392"/>
      <c r="J844" s="393"/>
      <c r="K844" s="393"/>
      <c r="L844" s="393"/>
      <c r="M844" s="393"/>
      <c r="N844" s="393"/>
      <c r="O844" s="393"/>
      <c r="P844" s="394"/>
      <c r="Q844" s="404" t="s">
        <v>286</v>
      </c>
      <c r="R844" s="405"/>
      <c r="S844" s="405"/>
      <c r="T844" s="405"/>
      <c r="U844" s="405" t="s">
        <v>98</v>
      </c>
      <c r="V844" s="405"/>
      <c r="W844" s="327"/>
      <c r="X844" s="327"/>
      <c r="Y844" s="327"/>
      <c r="Z844" s="327"/>
      <c r="AA844" s="327"/>
      <c r="AB844" s="327"/>
      <c r="AC844" s="327"/>
      <c r="AD844" s="327"/>
      <c r="AE844" s="327"/>
      <c r="AF844" s="327"/>
      <c r="AG844" s="58" t="s">
        <v>99</v>
      </c>
      <c r="AH844" s="58"/>
      <c r="AI844" s="58"/>
      <c r="AJ844" s="147"/>
      <c r="AK844" s="58"/>
      <c r="AL844" s="407" t="s">
        <v>52</v>
      </c>
      <c r="AM844" s="407"/>
      <c r="AN844" s="92" t="s">
        <v>447</v>
      </c>
      <c r="AO844" s="92"/>
      <c r="AP844" s="92"/>
      <c r="AQ844" s="92"/>
      <c r="AR844" s="92"/>
      <c r="AS844" s="92"/>
      <c r="AT844" s="92"/>
      <c r="AU844" s="92"/>
      <c r="AV844" s="92"/>
      <c r="AW844" s="92"/>
      <c r="AX844" s="92"/>
      <c r="AY844" s="92"/>
      <c r="AZ844" s="92"/>
      <c r="BA844" s="92"/>
      <c r="BB844" s="92"/>
      <c r="BC844" s="92"/>
      <c r="BD844" s="92"/>
      <c r="BE844" s="92"/>
      <c r="BF844" s="92"/>
      <c r="BG844" s="92"/>
      <c r="BH844" s="147"/>
      <c r="BP844" s="58"/>
      <c r="BQ844" s="58"/>
      <c r="BR844" s="58"/>
      <c r="BS844" s="145"/>
      <c r="BT844" s="146"/>
      <c r="BU844" s="86"/>
      <c r="BV844" s="86"/>
      <c r="BW844" s="392"/>
      <c r="BX844" s="393"/>
      <c r="BY844" s="393"/>
      <c r="BZ844" s="393"/>
      <c r="CA844" s="393"/>
      <c r="CB844" s="393"/>
      <c r="CC844" s="393"/>
      <c r="CD844" s="394"/>
      <c r="CE844" s="404" t="s">
        <v>286</v>
      </c>
      <c r="CF844" s="405"/>
      <c r="CG844" s="405"/>
      <c r="CH844" s="405"/>
      <c r="CI844" s="405" t="s">
        <v>98</v>
      </c>
      <c r="CJ844" s="405"/>
      <c r="CK844" s="327" t="s">
        <v>443</v>
      </c>
      <c r="CL844" s="327"/>
      <c r="CM844" s="327"/>
      <c r="CN844" s="327"/>
      <c r="CO844" s="327"/>
      <c r="CP844" s="327"/>
      <c r="CQ844" s="327"/>
      <c r="CR844" s="327"/>
      <c r="CS844" s="327"/>
      <c r="CT844" s="327"/>
      <c r="CU844" s="58" t="s">
        <v>99</v>
      </c>
      <c r="CV844" s="58"/>
      <c r="CW844" s="58"/>
      <c r="CX844" s="147"/>
      <c r="CY844" s="58"/>
      <c r="CZ844" s="407" t="s">
        <v>52</v>
      </c>
      <c r="DA844" s="407"/>
      <c r="DB844" s="92" t="s">
        <v>447</v>
      </c>
      <c r="DC844" s="92"/>
      <c r="DD844" s="92"/>
      <c r="DE844" s="92"/>
      <c r="DF844" s="92"/>
      <c r="DG844" s="92"/>
      <c r="DH844" s="92"/>
      <c r="DI844" s="92"/>
      <c r="DJ844" s="92"/>
      <c r="DK844" s="92"/>
      <c r="DL844" s="92"/>
      <c r="DM844" s="92"/>
      <c r="DN844" s="92"/>
      <c r="DO844" s="92"/>
      <c r="DP844" s="92"/>
      <c r="DQ844" s="92"/>
      <c r="DR844" s="92"/>
      <c r="DS844" s="92"/>
      <c r="DT844" s="92"/>
      <c r="DU844" s="92"/>
      <c r="DV844" s="147"/>
    </row>
    <row r="845" spans="1:146" ht="18.75" customHeight="1" x14ac:dyDescent="0.4">
      <c r="B845" s="58"/>
      <c r="C845" s="58"/>
      <c r="D845" s="58"/>
      <c r="E845" s="142"/>
      <c r="F845" s="58"/>
      <c r="I845" s="392"/>
      <c r="J845" s="393"/>
      <c r="K845" s="393"/>
      <c r="L845" s="393"/>
      <c r="M845" s="393"/>
      <c r="N845" s="393"/>
      <c r="O845" s="393"/>
      <c r="P845" s="394"/>
      <c r="Q845" s="404" t="s">
        <v>287</v>
      </c>
      <c r="R845" s="405"/>
      <c r="S845" s="405"/>
      <c r="T845" s="405"/>
      <c r="U845" s="405" t="s">
        <v>98</v>
      </c>
      <c r="V845" s="405"/>
      <c r="W845" s="406"/>
      <c r="X845" s="406"/>
      <c r="Y845" s="90" t="s">
        <v>99</v>
      </c>
      <c r="Z845" s="58" t="s">
        <v>101</v>
      </c>
      <c r="AA845" s="58"/>
      <c r="AB845" s="58"/>
      <c r="AC845" s="58"/>
      <c r="AD845" s="58"/>
      <c r="AE845" s="58"/>
      <c r="AF845" s="58"/>
      <c r="AG845" s="58"/>
      <c r="AH845" s="58"/>
      <c r="AI845" s="58"/>
      <c r="AJ845" s="147"/>
      <c r="AK845" s="58"/>
      <c r="AL845" s="407" t="s">
        <v>52</v>
      </c>
      <c r="AM845" s="407"/>
      <c r="AN845" s="92" t="s">
        <v>100</v>
      </c>
      <c r="AO845" s="92"/>
      <c r="AP845" s="92"/>
      <c r="AQ845" s="92"/>
      <c r="AR845" s="92"/>
      <c r="AS845" s="92"/>
      <c r="AT845" s="92"/>
      <c r="AU845" s="92"/>
      <c r="AV845" s="92"/>
      <c r="AW845" s="92"/>
      <c r="AX845" s="92"/>
      <c r="AY845" s="92"/>
      <c r="AZ845" s="92"/>
      <c r="BA845" s="92"/>
      <c r="BB845" s="92"/>
      <c r="BC845" s="92"/>
      <c r="BD845" s="92"/>
      <c r="BE845" s="92"/>
      <c r="BF845" s="92"/>
      <c r="BG845" s="92"/>
      <c r="BH845" s="147"/>
      <c r="BP845" s="58"/>
      <c r="BQ845" s="58"/>
      <c r="BR845" s="58"/>
      <c r="BS845" s="142"/>
      <c r="BT845" s="58"/>
      <c r="BW845" s="392"/>
      <c r="BX845" s="393"/>
      <c r="BY845" s="393"/>
      <c r="BZ845" s="393"/>
      <c r="CA845" s="393"/>
      <c r="CB845" s="393"/>
      <c r="CC845" s="393"/>
      <c r="CD845" s="394"/>
      <c r="CE845" s="404" t="s">
        <v>287</v>
      </c>
      <c r="CF845" s="405"/>
      <c r="CG845" s="405"/>
      <c r="CH845" s="405"/>
      <c r="CI845" s="405" t="s">
        <v>98</v>
      </c>
      <c r="CJ845" s="405"/>
      <c r="CK845" s="406" t="s">
        <v>219</v>
      </c>
      <c r="CL845" s="406"/>
      <c r="CM845" s="90" t="s">
        <v>99</v>
      </c>
      <c r="CN845" s="58" t="s">
        <v>101</v>
      </c>
      <c r="CO845" s="58"/>
      <c r="CP845" s="58"/>
      <c r="CQ845" s="58"/>
      <c r="CR845" s="58"/>
      <c r="CS845" s="58"/>
      <c r="CT845" s="58"/>
      <c r="CU845" s="58"/>
      <c r="CV845" s="58"/>
      <c r="CW845" s="58"/>
      <c r="CX845" s="147"/>
      <c r="CY845" s="58"/>
      <c r="CZ845" s="407" t="s">
        <v>52</v>
      </c>
      <c r="DA845" s="407"/>
      <c r="DB845" s="92" t="s">
        <v>100</v>
      </c>
      <c r="DC845" s="92"/>
      <c r="DD845" s="92"/>
      <c r="DE845" s="92"/>
      <c r="DF845" s="92"/>
      <c r="DG845" s="92"/>
      <c r="DH845" s="92"/>
      <c r="DI845" s="92"/>
      <c r="DJ845" s="92"/>
      <c r="DK845" s="92"/>
      <c r="DL845" s="92"/>
      <c r="DM845" s="92"/>
      <c r="DN845" s="92"/>
      <c r="DO845" s="92"/>
      <c r="DP845" s="92"/>
      <c r="DQ845" s="92"/>
      <c r="DR845" s="92"/>
      <c r="DS845" s="92"/>
      <c r="DT845" s="92"/>
      <c r="DU845" s="92"/>
      <c r="DV845" s="147"/>
    </row>
    <row r="846" spans="1:146" ht="18.75" customHeight="1" x14ac:dyDescent="0.4">
      <c r="B846" s="58"/>
      <c r="C846" s="58"/>
      <c r="D846" s="58"/>
      <c r="E846" s="142"/>
      <c r="F846" s="58"/>
      <c r="I846" s="392"/>
      <c r="J846" s="393"/>
      <c r="K846" s="393"/>
      <c r="L846" s="393"/>
      <c r="M846" s="393"/>
      <c r="N846" s="393"/>
      <c r="O846" s="393"/>
      <c r="P846" s="394"/>
      <c r="Q846" s="404" t="s">
        <v>103</v>
      </c>
      <c r="R846" s="405"/>
      <c r="S846" s="405"/>
      <c r="T846" s="405"/>
      <c r="U846" s="406"/>
      <c r="V846" s="406"/>
      <c r="W846" s="406"/>
      <c r="X846" s="406"/>
      <c r="Y846" s="406"/>
      <c r="Z846" s="406"/>
      <c r="AA846" s="406"/>
      <c r="AB846" s="406"/>
      <c r="AC846" s="406"/>
      <c r="AD846" s="406"/>
      <c r="AE846" s="406"/>
      <c r="AF846" s="406"/>
      <c r="AG846" s="58"/>
      <c r="AH846" s="58"/>
      <c r="AI846" s="58"/>
      <c r="AJ846" s="147"/>
      <c r="AK846" s="58"/>
      <c r="AL846" s="407" t="s">
        <v>52</v>
      </c>
      <c r="AM846" s="407"/>
      <c r="AN846" s="92" t="s">
        <v>102</v>
      </c>
      <c r="AO846" s="92"/>
      <c r="AP846" s="92"/>
      <c r="AQ846" s="92"/>
      <c r="AR846" s="92"/>
      <c r="AS846" s="92"/>
      <c r="AT846" s="92"/>
      <c r="AU846" s="92"/>
      <c r="AV846" s="92"/>
      <c r="AW846" s="92"/>
      <c r="AX846" s="92"/>
      <c r="AY846" s="92"/>
      <c r="AZ846" s="92"/>
      <c r="BA846" s="92"/>
      <c r="BB846" s="92"/>
      <c r="BC846" s="92"/>
      <c r="BD846" s="92"/>
      <c r="BE846" s="92"/>
      <c r="BF846" s="92"/>
      <c r="BG846" s="92"/>
      <c r="BH846" s="147"/>
      <c r="BP846" s="58"/>
      <c r="BQ846" s="58"/>
      <c r="BR846" s="58"/>
      <c r="BS846" s="142"/>
      <c r="BT846" s="58"/>
      <c r="BW846" s="392"/>
      <c r="BX846" s="393"/>
      <c r="BY846" s="393"/>
      <c r="BZ846" s="393"/>
      <c r="CA846" s="393"/>
      <c r="CB846" s="393"/>
      <c r="CC846" s="393"/>
      <c r="CD846" s="394"/>
      <c r="CE846" s="404" t="s">
        <v>103</v>
      </c>
      <c r="CF846" s="405"/>
      <c r="CG846" s="405"/>
      <c r="CH846" s="405"/>
      <c r="CI846" s="406" t="s">
        <v>276</v>
      </c>
      <c r="CJ846" s="406"/>
      <c r="CK846" s="406"/>
      <c r="CL846" s="406"/>
      <c r="CM846" s="406"/>
      <c r="CN846" s="406"/>
      <c r="CO846" s="406"/>
      <c r="CP846" s="406"/>
      <c r="CQ846" s="406"/>
      <c r="CR846" s="406"/>
      <c r="CS846" s="406"/>
      <c r="CT846" s="406"/>
      <c r="CU846" s="58"/>
      <c r="CV846" s="58"/>
      <c r="CW846" s="58"/>
      <c r="CX846" s="147"/>
      <c r="CY846" s="58"/>
      <c r="CZ846" s="407" t="s">
        <v>52</v>
      </c>
      <c r="DA846" s="407"/>
      <c r="DB846" s="92" t="s">
        <v>102</v>
      </c>
      <c r="DC846" s="92"/>
      <c r="DD846" s="92"/>
      <c r="DE846" s="92"/>
      <c r="DF846" s="92"/>
      <c r="DG846" s="92"/>
      <c r="DH846" s="92"/>
      <c r="DI846" s="92"/>
      <c r="DJ846" s="92"/>
      <c r="DK846" s="92"/>
      <c r="DL846" s="92"/>
      <c r="DM846" s="92"/>
      <c r="DN846" s="92"/>
      <c r="DO846" s="92"/>
      <c r="DP846" s="92"/>
      <c r="DQ846" s="92"/>
      <c r="DR846" s="92"/>
      <c r="DS846" s="92"/>
      <c r="DT846" s="92"/>
      <c r="DU846" s="92"/>
      <c r="DV846" s="147"/>
    </row>
    <row r="847" spans="1:146" ht="18.75" customHeight="1" x14ac:dyDescent="0.4">
      <c r="B847" s="58"/>
      <c r="C847" s="58"/>
      <c r="D847" s="58"/>
      <c r="E847" s="142"/>
      <c r="F847" s="58"/>
      <c r="I847" s="392"/>
      <c r="J847" s="393"/>
      <c r="K847" s="393"/>
      <c r="L847" s="393"/>
      <c r="M847" s="393"/>
      <c r="N847" s="393"/>
      <c r="O847" s="393"/>
      <c r="P847" s="394"/>
      <c r="Q847" s="404" t="s">
        <v>103</v>
      </c>
      <c r="R847" s="405"/>
      <c r="S847" s="405"/>
      <c r="T847" s="405"/>
      <c r="U847" s="406"/>
      <c r="V847" s="406"/>
      <c r="W847" s="406"/>
      <c r="X847" s="406"/>
      <c r="Y847" s="406"/>
      <c r="Z847" s="406"/>
      <c r="AA847" s="406"/>
      <c r="AB847" s="406"/>
      <c r="AC847" s="406"/>
      <c r="AD847" s="406"/>
      <c r="AE847" s="406"/>
      <c r="AF847" s="406"/>
      <c r="AG847" s="58"/>
      <c r="AH847" s="58"/>
      <c r="AI847" s="58"/>
      <c r="AJ847" s="147"/>
      <c r="AK847" s="58"/>
      <c r="AL847" s="407" t="s">
        <v>52</v>
      </c>
      <c r="AM847" s="407"/>
      <c r="AN847" s="92" t="s">
        <v>104</v>
      </c>
      <c r="AO847" s="92"/>
      <c r="AP847" s="92"/>
      <c r="AQ847" s="92"/>
      <c r="AR847" s="92"/>
      <c r="AS847" s="92"/>
      <c r="AT847" s="92"/>
      <c r="AU847" s="92"/>
      <c r="AV847" s="92"/>
      <c r="AW847" s="92"/>
      <c r="AX847" s="92"/>
      <c r="AY847" s="92"/>
      <c r="AZ847" s="92"/>
      <c r="BA847" s="92"/>
      <c r="BB847" s="92"/>
      <c r="BC847" s="92"/>
      <c r="BD847" s="92"/>
      <c r="BE847" s="92"/>
      <c r="BF847" s="92"/>
      <c r="BG847" s="92"/>
      <c r="BH847" s="147"/>
      <c r="BP847" s="58"/>
      <c r="BQ847" s="58"/>
      <c r="BR847" s="58"/>
      <c r="BS847" s="142"/>
      <c r="BT847" s="58"/>
      <c r="BW847" s="392"/>
      <c r="BX847" s="393"/>
      <c r="BY847" s="393"/>
      <c r="BZ847" s="393"/>
      <c r="CA847" s="393"/>
      <c r="CB847" s="393"/>
      <c r="CC847" s="393"/>
      <c r="CD847" s="394"/>
      <c r="CE847" s="404" t="s">
        <v>103</v>
      </c>
      <c r="CF847" s="405"/>
      <c r="CG847" s="405"/>
      <c r="CH847" s="405"/>
      <c r="CI847" s="406" t="s">
        <v>276</v>
      </c>
      <c r="CJ847" s="406"/>
      <c r="CK847" s="406"/>
      <c r="CL847" s="406"/>
      <c r="CM847" s="406"/>
      <c r="CN847" s="406"/>
      <c r="CO847" s="406"/>
      <c r="CP847" s="406"/>
      <c r="CQ847" s="406"/>
      <c r="CR847" s="406"/>
      <c r="CS847" s="406"/>
      <c r="CT847" s="406"/>
      <c r="CU847" s="58"/>
      <c r="CV847" s="58"/>
      <c r="CW847" s="58"/>
      <c r="CX847" s="147"/>
      <c r="CY847" s="58"/>
      <c r="CZ847" s="407" t="s">
        <v>52</v>
      </c>
      <c r="DA847" s="407"/>
      <c r="DB847" s="92" t="s">
        <v>104</v>
      </c>
      <c r="DC847" s="92"/>
      <c r="DD847" s="92"/>
      <c r="DE847" s="92"/>
      <c r="DF847" s="92"/>
      <c r="DG847" s="92"/>
      <c r="DH847" s="92"/>
      <c r="DI847" s="92"/>
      <c r="DJ847" s="92"/>
      <c r="DK847" s="92"/>
      <c r="DL847" s="92"/>
      <c r="DM847" s="92"/>
      <c r="DN847" s="92"/>
      <c r="DO847" s="92"/>
      <c r="DP847" s="92"/>
      <c r="DQ847" s="92"/>
      <c r="DR847" s="92"/>
      <c r="DS847" s="92"/>
      <c r="DT847" s="92"/>
      <c r="DU847" s="92"/>
      <c r="DV847" s="147"/>
    </row>
    <row r="848" spans="1:146" ht="18.75" customHeight="1" x14ac:dyDescent="0.4">
      <c r="B848" s="58"/>
      <c r="C848" s="58"/>
      <c r="D848" s="58"/>
      <c r="E848" s="142"/>
      <c r="F848" s="58"/>
      <c r="I848" s="392"/>
      <c r="J848" s="393"/>
      <c r="K848" s="393"/>
      <c r="L848" s="393"/>
      <c r="M848" s="393"/>
      <c r="N848" s="393"/>
      <c r="O848" s="393"/>
      <c r="P848" s="394"/>
      <c r="Q848" s="142"/>
      <c r="R848" s="58"/>
      <c r="S848" s="58"/>
      <c r="T848" s="58"/>
      <c r="U848" s="58"/>
      <c r="V848" s="58"/>
      <c r="W848" s="58"/>
      <c r="X848" s="58"/>
      <c r="Y848" s="58"/>
      <c r="Z848" s="58"/>
      <c r="AA848" s="58"/>
      <c r="AB848" s="58"/>
      <c r="AC848" s="58"/>
      <c r="AD848" s="58"/>
      <c r="AE848" s="58"/>
      <c r="AF848" s="58"/>
      <c r="AG848" s="58"/>
      <c r="AH848" s="58"/>
      <c r="AI848" s="58"/>
      <c r="AJ848" s="147"/>
      <c r="AK848" s="58"/>
      <c r="AL848" s="407" t="s">
        <v>52</v>
      </c>
      <c r="AM848" s="407"/>
      <c r="AN848" s="92" t="s">
        <v>105</v>
      </c>
      <c r="AO848" s="92"/>
      <c r="AP848" s="92"/>
      <c r="AQ848" s="92"/>
      <c r="AR848" s="92"/>
      <c r="AS848" s="92"/>
      <c r="AT848" s="92"/>
      <c r="AU848" s="92"/>
      <c r="AV848" s="92"/>
      <c r="AW848" s="92"/>
      <c r="AX848" s="92"/>
      <c r="AY848" s="92"/>
      <c r="AZ848" s="92"/>
      <c r="BA848" s="92"/>
      <c r="BB848" s="92"/>
      <c r="BC848" s="92"/>
      <c r="BD848" s="92"/>
      <c r="BE848" s="92"/>
      <c r="BF848" s="92"/>
      <c r="BG848" s="92"/>
      <c r="BH848" s="147"/>
      <c r="BP848" s="58"/>
      <c r="BQ848" s="58"/>
      <c r="BR848" s="58"/>
      <c r="BS848" s="142"/>
      <c r="BT848" s="58"/>
      <c r="BW848" s="392"/>
      <c r="BX848" s="393"/>
      <c r="BY848" s="393"/>
      <c r="BZ848" s="393"/>
      <c r="CA848" s="393"/>
      <c r="CB848" s="393"/>
      <c r="CC848" s="393"/>
      <c r="CD848" s="394"/>
      <c r="CU848" s="58"/>
      <c r="CV848" s="58"/>
      <c r="CW848" s="58"/>
      <c r="CX848" s="147"/>
      <c r="CY848" s="58"/>
      <c r="CZ848" s="407" t="s">
        <v>52</v>
      </c>
      <c r="DA848" s="407"/>
      <c r="DB848" s="92" t="s">
        <v>105</v>
      </c>
      <c r="DC848" s="92"/>
      <c r="DD848" s="92"/>
      <c r="DE848" s="92"/>
      <c r="DF848" s="92"/>
      <c r="DG848" s="92"/>
      <c r="DH848" s="92"/>
      <c r="DI848" s="92"/>
      <c r="DJ848" s="92"/>
      <c r="DK848" s="92"/>
      <c r="DL848" s="92"/>
      <c r="DM848" s="92"/>
      <c r="DN848" s="92"/>
      <c r="DO848" s="92"/>
      <c r="DP848" s="92"/>
      <c r="DQ848" s="92"/>
      <c r="DR848" s="92"/>
      <c r="DS848" s="92"/>
      <c r="DT848" s="92"/>
      <c r="DU848" s="92"/>
      <c r="DV848" s="147"/>
      <c r="EE848" s="202"/>
      <c r="EF848" s="204"/>
      <c r="EG848" s="206"/>
      <c r="EH848" s="206"/>
      <c r="EI848" s="206"/>
      <c r="EJ848" s="206"/>
      <c r="EK848" s="206"/>
      <c r="EL848" s="206"/>
      <c r="EM848" s="206"/>
      <c r="EN848" s="206"/>
      <c r="EO848" s="206"/>
      <c r="EP848" s="206"/>
    </row>
    <row r="849" spans="1:195" ht="18.75" customHeight="1" thickBot="1" x14ac:dyDescent="0.45">
      <c r="B849" s="58"/>
      <c r="C849" s="58"/>
      <c r="D849" s="58"/>
      <c r="E849" s="142"/>
      <c r="F849" s="58"/>
      <c r="I849" s="395"/>
      <c r="J849" s="396"/>
      <c r="K849" s="396"/>
      <c r="L849" s="396"/>
      <c r="M849" s="396"/>
      <c r="N849" s="396"/>
      <c r="O849" s="396"/>
      <c r="P849" s="397"/>
      <c r="Q849" s="145"/>
      <c r="R849" s="146"/>
      <c r="S849" s="146"/>
      <c r="T849" s="146"/>
      <c r="U849" s="146"/>
      <c r="V849" s="146"/>
      <c r="W849" s="146"/>
      <c r="X849" s="146"/>
      <c r="Y849" s="146"/>
      <c r="Z849" s="146"/>
      <c r="AA849" s="146"/>
      <c r="AB849" s="146"/>
      <c r="AC849" s="146"/>
      <c r="AD849" s="146"/>
      <c r="AE849" s="146"/>
      <c r="AF849" s="146"/>
      <c r="AG849" s="146"/>
      <c r="AH849" s="146"/>
      <c r="AI849" s="146"/>
      <c r="AJ849" s="148"/>
      <c r="AK849" s="146"/>
      <c r="AL849" s="146"/>
      <c r="AM849" s="146"/>
      <c r="AN849" s="146"/>
      <c r="AO849" s="146"/>
      <c r="AP849" s="146"/>
      <c r="AQ849" s="146"/>
      <c r="AR849" s="146"/>
      <c r="AS849" s="146"/>
      <c r="AT849" s="146"/>
      <c r="AU849" s="146"/>
      <c r="AV849" s="146"/>
      <c r="AW849" s="146"/>
      <c r="AX849" s="146"/>
      <c r="AY849" s="146"/>
      <c r="AZ849" s="146"/>
      <c r="BA849" s="146"/>
      <c r="BB849" s="146"/>
      <c r="BC849" s="146"/>
      <c r="BD849" s="146"/>
      <c r="BE849" s="146"/>
      <c r="BF849" s="146"/>
      <c r="BG849" s="146"/>
      <c r="BH849" s="148"/>
      <c r="BP849" s="58"/>
      <c r="BQ849" s="58"/>
      <c r="BR849" s="58"/>
      <c r="BS849" s="142"/>
      <c r="BT849" s="58"/>
      <c r="BW849" s="395"/>
      <c r="BX849" s="396"/>
      <c r="BY849" s="396"/>
      <c r="BZ849" s="396"/>
      <c r="CA849" s="396"/>
      <c r="CB849" s="396"/>
      <c r="CC849" s="396"/>
      <c r="CD849" s="397"/>
      <c r="CE849" s="145"/>
      <c r="CF849" s="146"/>
      <c r="CG849" s="146"/>
      <c r="CH849" s="146"/>
      <c r="CI849" s="146"/>
      <c r="CJ849" s="146"/>
      <c r="CK849" s="146"/>
      <c r="CL849" s="146"/>
      <c r="CM849" s="146"/>
      <c r="CN849" s="146"/>
      <c r="CO849" s="146"/>
      <c r="CP849" s="146"/>
      <c r="CQ849" s="146"/>
      <c r="CR849" s="146"/>
      <c r="CS849" s="146"/>
      <c r="CT849" s="146"/>
      <c r="CU849" s="146"/>
      <c r="CV849" s="146"/>
      <c r="CW849" s="146"/>
      <c r="CX849" s="148"/>
      <c r="CY849" s="146"/>
      <c r="CZ849" s="146"/>
      <c r="DA849" s="146"/>
      <c r="DB849" s="146"/>
      <c r="DC849" s="146"/>
      <c r="DD849" s="146"/>
      <c r="DE849" s="146"/>
      <c r="DF849" s="146"/>
      <c r="DG849" s="146"/>
      <c r="DH849" s="146"/>
      <c r="DI849" s="146"/>
      <c r="DJ849" s="146"/>
      <c r="DK849" s="146"/>
      <c r="DL849" s="146"/>
      <c r="DM849" s="146"/>
      <c r="DN849" s="146"/>
      <c r="DO849" s="146"/>
      <c r="DP849" s="146"/>
      <c r="DQ849" s="146"/>
      <c r="DR849" s="146"/>
      <c r="DS849" s="146"/>
      <c r="DT849" s="146"/>
      <c r="DU849" s="146"/>
      <c r="DV849" s="148"/>
      <c r="EE849" s="202"/>
      <c r="EF849" s="204"/>
      <c r="EG849" s="206"/>
      <c r="EH849" s="206"/>
      <c r="EI849" s="206"/>
      <c r="EJ849" s="206"/>
      <c r="EK849" s="206"/>
      <c r="EL849" s="206"/>
      <c r="EM849" s="206"/>
      <c r="EN849" s="206"/>
      <c r="EO849" s="206"/>
      <c r="EP849" s="206"/>
    </row>
    <row r="850" spans="1:195" ht="18.75" customHeight="1" thickBot="1" x14ac:dyDescent="0.45">
      <c r="B850" s="58"/>
      <c r="C850" s="58"/>
      <c r="D850" s="58"/>
      <c r="E850" s="142"/>
      <c r="F850" s="58"/>
      <c r="I850" s="58"/>
      <c r="J850" s="58"/>
      <c r="K850" s="58"/>
      <c r="L850" s="58"/>
      <c r="M850" s="58"/>
      <c r="N850" s="58"/>
      <c r="O850" s="58"/>
      <c r="P850" s="58"/>
      <c r="Q850" s="58"/>
      <c r="R850" s="58"/>
      <c r="S850" s="58"/>
      <c r="T850" s="58"/>
      <c r="U850" s="58"/>
      <c r="V850" s="58"/>
      <c r="W850" s="58"/>
      <c r="X850" s="58"/>
      <c r="Y850" s="58"/>
      <c r="Z850" s="58"/>
      <c r="AA850" s="58"/>
      <c r="AB850" s="58"/>
      <c r="AC850" s="58"/>
      <c r="AD850" s="58"/>
      <c r="AE850" s="58"/>
      <c r="AF850" s="58"/>
      <c r="AG850" s="58"/>
      <c r="AH850" s="58"/>
      <c r="AI850" s="58"/>
      <c r="AJ850" s="58"/>
      <c r="AK850" s="58"/>
      <c r="AL850" s="58"/>
      <c r="AM850" s="58"/>
      <c r="AN850" s="58"/>
      <c r="AO850" s="58"/>
      <c r="AP850" s="58"/>
      <c r="AQ850" s="58"/>
      <c r="AR850" s="58"/>
      <c r="AS850" s="58"/>
      <c r="AT850" s="58"/>
      <c r="AU850" s="58"/>
      <c r="AV850" s="58"/>
      <c r="AW850" s="58"/>
      <c r="AX850" s="58"/>
      <c r="AY850" s="58"/>
      <c r="AZ850" s="58"/>
      <c r="BA850" s="58"/>
      <c r="BB850" s="58"/>
      <c r="BC850" s="58"/>
      <c r="BD850" s="58"/>
      <c r="BE850" s="58"/>
      <c r="BF850" s="58"/>
      <c r="BG850" s="58"/>
      <c r="BH850" s="58"/>
      <c r="BP850" s="58"/>
      <c r="BQ850" s="58"/>
      <c r="BR850" s="58"/>
      <c r="BS850" s="142"/>
      <c r="BT850" s="58"/>
      <c r="BW850" s="58"/>
      <c r="BX850" s="58"/>
      <c r="BY850" s="58"/>
      <c r="BZ850" s="58"/>
      <c r="CA850" s="58"/>
      <c r="CB850" s="58"/>
      <c r="CC850" s="58"/>
      <c r="CD850" s="58"/>
      <c r="CE850" s="58"/>
      <c r="CF850" s="58"/>
      <c r="CG850" s="58"/>
      <c r="CH850" s="58"/>
      <c r="CI850" s="58"/>
      <c r="CJ850" s="58"/>
      <c r="CK850" s="58"/>
      <c r="CL850" s="58"/>
      <c r="CM850" s="58"/>
      <c r="CN850" s="58"/>
      <c r="CO850" s="58"/>
      <c r="CP850" s="58"/>
      <c r="CQ850" s="58"/>
      <c r="CR850" s="58"/>
      <c r="CS850" s="58"/>
      <c r="CT850" s="58"/>
      <c r="CU850" s="58"/>
      <c r="CV850" s="58"/>
      <c r="CW850" s="58"/>
      <c r="CX850" s="58"/>
      <c r="CY850" s="58"/>
      <c r="CZ850" s="58"/>
      <c r="DA850" s="58"/>
      <c r="DB850" s="58"/>
      <c r="DC850" s="58"/>
      <c r="DD850" s="58"/>
      <c r="DE850" s="58"/>
      <c r="DF850" s="58"/>
      <c r="DG850" s="58"/>
      <c r="DH850" s="58"/>
      <c r="DI850" s="58"/>
      <c r="DJ850" s="58"/>
      <c r="DK850" s="58"/>
      <c r="DL850" s="58"/>
      <c r="DM850" s="58"/>
      <c r="DN850" s="58"/>
      <c r="DO850" s="58"/>
      <c r="DP850" s="58"/>
      <c r="DQ850" s="58"/>
      <c r="DR850" s="58"/>
      <c r="DS850" s="58"/>
      <c r="DT850" s="58"/>
      <c r="DU850" s="58"/>
      <c r="DV850" s="58"/>
      <c r="EE850" s="202"/>
      <c r="EF850" s="204"/>
      <c r="EG850" s="203"/>
      <c r="EH850" s="203"/>
      <c r="EI850" s="203"/>
      <c r="EJ850" s="203"/>
      <c r="EK850" s="203"/>
      <c r="EL850" s="203"/>
      <c r="EM850" s="203"/>
      <c r="EN850" s="203"/>
      <c r="EO850" s="203"/>
      <c r="EP850" s="206"/>
    </row>
    <row r="851" spans="1:195" ht="18.75" customHeight="1" x14ac:dyDescent="0.4">
      <c r="B851" s="58"/>
      <c r="C851" s="58"/>
      <c r="D851" s="58"/>
      <c r="E851" s="142"/>
      <c r="F851" s="58"/>
      <c r="I851" s="389" t="s">
        <v>448</v>
      </c>
      <c r="J851" s="390"/>
      <c r="K851" s="390"/>
      <c r="L851" s="390"/>
      <c r="M851" s="390"/>
      <c r="N851" s="390"/>
      <c r="O851" s="390"/>
      <c r="P851" s="391"/>
      <c r="Q851" s="398" t="s">
        <v>83</v>
      </c>
      <c r="R851" s="399"/>
      <c r="S851" s="399"/>
      <c r="T851" s="399"/>
      <c r="U851" s="399"/>
      <c r="V851" s="399"/>
      <c r="W851" s="399"/>
      <c r="X851" s="399"/>
      <c r="Y851" s="399"/>
      <c r="Z851" s="399"/>
      <c r="AA851" s="399"/>
      <c r="AB851" s="399"/>
      <c r="AC851" s="399"/>
      <c r="AD851" s="399"/>
      <c r="AE851" s="399"/>
      <c r="AF851" s="399"/>
      <c r="AG851" s="399"/>
      <c r="AH851" s="399"/>
      <c r="AI851" s="399"/>
      <c r="AJ851" s="400"/>
      <c r="AK851" s="398" t="s">
        <v>442</v>
      </c>
      <c r="AL851" s="399"/>
      <c r="AM851" s="399"/>
      <c r="AN851" s="399"/>
      <c r="AO851" s="399"/>
      <c r="AP851" s="399"/>
      <c r="AQ851" s="399"/>
      <c r="AR851" s="399"/>
      <c r="AS851" s="399"/>
      <c r="AT851" s="399"/>
      <c r="AU851" s="399"/>
      <c r="AV851" s="399"/>
      <c r="AW851" s="399"/>
      <c r="AX851" s="399"/>
      <c r="AY851" s="399"/>
      <c r="AZ851" s="399"/>
      <c r="BA851" s="399"/>
      <c r="BB851" s="399"/>
      <c r="BC851" s="399"/>
      <c r="BD851" s="399"/>
      <c r="BE851" s="399"/>
      <c r="BF851" s="399"/>
      <c r="BG851" s="399"/>
      <c r="BH851" s="400"/>
      <c r="BP851" s="58"/>
      <c r="BQ851" s="58"/>
      <c r="BR851" s="58"/>
      <c r="BS851" s="142"/>
      <c r="BT851" s="58"/>
      <c r="BW851" s="389" t="s">
        <v>448</v>
      </c>
      <c r="BX851" s="390"/>
      <c r="BY851" s="390"/>
      <c r="BZ851" s="390"/>
      <c r="CA851" s="390"/>
      <c r="CB851" s="390"/>
      <c r="CC851" s="390"/>
      <c r="CD851" s="391"/>
      <c r="CE851" s="398" t="s">
        <v>96</v>
      </c>
      <c r="CF851" s="399"/>
      <c r="CG851" s="399"/>
      <c r="CH851" s="399"/>
      <c r="CI851" s="399"/>
      <c r="CJ851" s="399"/>
      <c r="CK851" s="399"/>
      <c r="CL851" s="399"/>
      <c r="CM851" s="399"/>
      <c r="CN851" s="399"/>
      <c r="CO851" s="399"/>
      <c r="CP851" s="399"/>
      <c r="CQ851" s="399"/>
      <c r="CR851" s="399"/>
      <c r="CS851" s="399"/>
      <c r="CT851" s="399"/>
      <c r="CU851" s="399"/>
      <c r="CV851" s="399"/>
      <c r="CW851" s="399"/>
      <c r="CX851" s="400"/>
      <c r="CY851" s="398" t="s">
        <v>97</v>
      </c>
      <c r="CZ851" s="399"/>
      <c r="DA851" s="399"/>
      <c r="DB851" s="399"/>
      <c r="DC851" s="399"/>
      <c r="DD851" s="399"/>
      <c r="DE851" s="399"/>
      <c r="DF851" s="399"/>
      <c r="DG851" s="399"/>
      <c r="DH851" s="399"/>
      <c r="DI851" s="399"/>
      <c r="DJ851" s="399"/>
      <c r="DK851" s="399"/>
      <c r="DL851" s="399"/>
      <c r="DM851" s="399"/>
      <c r="DN851" s="399"/>
      <c r="DO851" s="399"/>
      <c r="DP851" s="399"/>
      <c r="DQ851" s="399"/>
      <c r="DR851" s="399"/>
      <c r="DS851" s="399"/>
      <c r="DT851" s="399"/>
      <c r="DU851" s="399"/>
      <c r="DV851" s="400"/>
      <c r="EE851" s="202"/>
      <c r="EF851" s="204"/>
      <c r="EG851" s="203"/>
      <c r="EH851" s="203"/>
      <c r="EI851" s="203"/>
      <c r="EJ851" s="203"/>
      <c r="EK851" s="203"/>
      <c r="EL851" s="203"/>
      <c r="EM851" s="203"/>
      <c r="EN851" s="203"/>
      <c r="EO851" s="203"/>
      <c r="EP851" s="206"/>
    </row>
    <row r="852" spans="1:195" ht="18.75" customHeight="1" thickBot="1" x14ac:dyDescent="0.45">
      <c r="B852" s="58"/>
      <c r="C852" s="58"/>
      <c r="D852" s="58"/>
      <c r="E852" s="142"/>
      <c r="F852" s="58"/>
      <c r="I852" s="392"/>
      <c r="J852" s="393"/>
      <c r="K852" s="393"/>
      <c r="L852" s="393"/>
      <c r="M852" s="393"/>
      <c r="N852" s="393"/>
      <c r="O852" s="393"/>
      <c r="P852" s="394"/>
      <c r="Q852" s="401"/>
      <c r="R852" s="402"/>
      <c r="S852" s="402"/>
      <c r="T852" s="402"/>
      <c r="U852" s="402"/>
      <c r="V852" s="402"/>
      <c r="W852" s="402"/>
      <c r="X852" s="402"/>
      <c r="Y852" s="402"/>
      <c r="Z852" s="402"/>
      <c r="AA852" s="402"/>
      <c r="AB852" s="402"/>
      <c r="AC852" s="402"/>
      <c r="AD852" s="402"/>
      <c r="AE852" s="402"/>
      <c r="AF852" s="402"/>
      <c r="AG852" s="402"/>
      <c r="AH852" s="402"/>
      <c r="AI852" s="402"/>
      <c r="AJ852" s="403"/>
      <c r="AK852" s="401"/>
      <c r="AL852" s="402"/>
      <c r="AM852" s="402"/>
      <c r="AN852" s="402"/>
      <c r="AO852" s="402"/>
      <c r="AP852" s="402"/>
      <c r="AQ852" s="402"/>
      <c r="AR852" s="402"/>
      <c r="AS852" s="402"/>
      <c r="AT852" s="402"/>
      <c r="AU852" s="402"/>
      <c r="AV852" s="402"/>
      <c r="AW852" s="402"/>
      <c r="AX852" s="402"/>
      <c r="AY852" s="402"/>
      <c r="AZ852" s="402"/>
      <c r="BA852" s="402"/>
      <c r="BB852" s="402"/>
      <c r="BC852" s="402"/>
      <c r="BD852" s="402"/>
      <c r="BE852" s="402"/>
      <c r="BF852" s="402"/>
      <c r="BG852" s="402"/>
      <c r="BH852" s="403"/>
      <c r="BP852" s="58"/>
      <c r="BQ852" s="58"/>
      <c r="BR852" s="58"/>
      <c r="BS852" s="142"/>
      <c r="BT852" s="58"/>
      <c r="BW852" s="392"/>
      <c r="BX852" s="393"/>
      <c r="BY852" s="393"/>
      <c r="BZ852" s="393"/>
      <c r="CA852" s="393"/>
      <c r="CB852" s="393"/>
      <c r="CC852" s="393"/>
      <c r="CD852" s="394"/>
      <c r="CE852" s="401"/>
      <c r="CF852" s="402"/>
      <c r="CG852" s="402"/>
      <c r="CH852" s="402"/>
      <c r="CI852" s="402"/>
      <c r="CJ852" s="402"/>
      <c r="CK852" s="402"/>
      <c r="CL852" s="402"/>
      <c r="CM852" s="402"/>
      <c r="CN852" s="402"/>
      <c r="CO852" s="402"/>
      <c r="CP852" s="402"/>
      <c r="CQ852" s="402"/>
      <c r="CR852" s="402"/>
      <c r="CS852" s="402"/>
      <c r="CT852" s="402"/>
      <c r="CU852" s="402"/>
      <c r="CV852" s="402"/>
      <c r="CW852" s="402"/>
      <c r="CX852" s="403"/>
      <c r="CY852" s="401"/>
      <c r="CZ852" s="402"/>
      <c r="DA852" s="402"/>
      <c r="DB852" s="402"/>
      <c r="DC852" s="402"/>
      <c r="DD852" s="402"/>
      <c r="DE852" s="402"/>
      <c r="DF852" s="402"/>
      <c r="DG852" s="402"/>
      <c r="DH852" s="402"/>
      <c r="DI852" s="402"/>
      <c r="DJ852" s="402"/>
      <c r="DK852" s="402"/>
      <c r="DL852" s="402"/>
      <c r="DM852" s="402"/>
      <c r="DN852" s="402"/>
      <c r="DO852" s="402"/>
      <c r="DP852" s="402"/>
      <c r="DQ852" s="402"/>
      <c r="DR852" s="402"/>
      <c r="DS852" s="402"/>
      <c r="DT852" s="402"/>
      <c r="DU852" s="402"/>
      <c r="DV852" s="403"/>
      <c r="EE852" s="202"/>
      <c r="EF852" s="204"/>
      <c r="EG852" s="203"/>
      <c r="EH852" s="203"/>
      <c r="EI852" s="203"/>
      <c r="EJ852" s="203"/>
      <c r="EK852" s="203"/>
      <c r="EL852" s="203"/>
      <c r="EM852" s="203"/>
      <c r="EN852" s="203"/>
      <c r="EO852" s="203"/>
      <c r="EP852" s="206"/>
    </row>
    <row r="853" spans="1:195" ht="18.75" customHeight="1" x14ac:dyDescent="0.4">
      <c r="B853" s="58"/>
      <c r="C853" s="58"/>
      <c r="D853" s="58"/>
      <c r="E853" s="142"/>
      <c r="F853" s="58"/>
      <c r="I853" s="392"/>
      <c r="J853" s="393"/>
      <c r="K853" s="393"/>
      <c r="L853" s="393"/>
      <c r="M853" s="393"/>
      <c r="N853" s="393"/>
      <c r="O853" s="393"/>
      <c r="P853" s="394"/>
      <c r="Q853" s="176"/>
      <c r="R853" s="162"/>
      <c r="S853" s="162"/>
      <c r="T853" s="162"/>
      <c r="U853" s="162"/>
      <c r="V853" s="162"/>
      <c r="W853" s="162"/>
      <c r="X853" s="162"/>
      <c r="Y853" s="162"/>
      <c r="Z853" s="162"/>
      <c r="AA853" s="162"/>
      <c r="AB853" s="162"/>
      <c r="AC853" s="162"/>
      <c r="AD853" s="162"/>
      <c r="AE853" s="162"/>
      <c r="AF853" s="162"/>
      <c r="AG853" s="162"/>
      <c r="AH853" s="162"/>
      <c r="AI853" s="162"/>
      <c r="AJ853" s="143"/>
      <c r="AK853" s="162"/>
      <c r="AL853" s="162"/>
      <c r="AM853" s="162"/>
      <c r="AN853" s="162"/>
      <c r="AO853" s="162"/>
      <c r="AP853" s="162"/>
      <c r="AQ853" s="162"/>
      <c r="AR853" s="162"/>
      <c r="AS853" s="162"/>
      <c r="AT853" s="162"/>
      <c r="AU853" s="162"/>
      <c r="AV853" s="162"/>
      <c r="AW853" s="162"/>
      <c r="AX853" s="162"/>
      <c r="AY853" s="162"/>
      <c r="AZ853" s="162"/>
      <c r="BA853" s="162"/>
      <c r="BB853" s="162"/>
      <c r="BC853" s="162"/>
      <c r="BD853" s="162"/>
      <c r="BE853" s="162"/>
      <c r="BF853" s="162"/>
      <c r="BG853" s="162"/>
      <c r="BH853" s="147"/>
      <c r="BP853" s="58"/>
      <c r="BQ853" s="58"/>
      <c r="BR853" s="58"/>
      <c r="BS853" s="142"/>
      <c r="BT853" s="58"/>
      <c r="BW853" s="392"/>
      <c r="BX853" s="393"/>
      <c r="BY853" s="393"/>
      <c r="BZ853" s="393"/>
      <c r="CA853" s="393"/>
      <c r="CB853" s="393"/>
      <c r="CC853" s="393"/>
      <c r="CD853" s="394"/>
      <c r="CE853" s="176"/>
      <c r="CF853" s="162"/>
      <c r="CG853" s="162"/>
      <c r="CH853" s="162"/>
      <c r="CI853" s="162"/>
      <c r="CJ853" s="162"/>
      <c r="CK853" s="162"/>
      <c r="CL853" s="162"/>
      <c r="CM853" s="162"/>
      <c r="CN853" s="162"/>
      <c r="CO853" s="162"/>
      <c r="CP853" s="162"/>
      <c r="CQ853" s="162"/>
      <c r="CR853" s="162"/>
      <c r="CS853" s="162"/>
      <c r="CT853" s="162"/>
      <c r="CU853" s="162"/>
      <c r="CV853" s="162"/>
      <c r="CW853" s="162"/>
      <c r="CX853" s="143"/>
      <c r="CY853" s="162"/>
      <c r="CZ853" s="162"/>
      <c r="DA853" s="162"/>
      <c r="DB853" s="162"/>
      <c r="DC853" s="162"/>
      <c r="DD853" s="162"/>
      <c r="DE853" s="162"/>
      <c r="DF853" s="162"/>
      <c r="DG853" s="162"/>
      <c r="DH853" s="162"/>
      <c r="DI853" s="162"/>
      <c r="DJ853" s="162"/>
      <c r="DK853" s="162"/>
      <c r="DL853" s="162"/>
      <c r="DM853" s="162"/>
      <c r="DN853" s="162"/>
      <c r="DO853" s="162"/>
      <c r="DP853" s="162"/>
      <c r="DQ853" s="162"/>
      <c r="DR853" s="162"/>
      <c r="DS853" s="162"/>
      <c r="DT853" s="162"/>
      <c r="DU853" s="162"/>
      <c r="DV853" s="147"/>
      <c r="EE853" s="206"/>
      <c r="EF853" s="206"/>
      <c r="EG853" s="206"/>
      <c r="EH853" s="206"/>
      <c r="EI853" s="206"/>
      <c r="EJ853" s="206"/>
      <c r="EK853" s="206"/>
      <c r="EL853" s="206"/>
      <c r="EM853" s="206"/>
      <c r="EN853" s="206"/>
      <c r="EO853" s="206"/>
      <c r="EP853" s="206"/>
    </row>
    <row r="854" spans="1:195" ht="18.75" customHeight="1" thickBot="1" x14ac:dyDescent="0.45">
      <c r="B854" s="58"/>
      <c r="C854" s="58"/>
      <c r="D854" s="58"/>
      <c r="E854" s="145"/>
      <c r="F854" s="146"/>
      <c r="G854" s="86"/>
      <c r="H854" s="86"/>
      <c r="I854" s="392"/>
      <c r="J854" s="393"/>
      <c r="K854" s="393"/>
      <c r="L854" s="393"/>
      <c r="M854" s="393"/>
      <c r="N854" s="393"/>
      <c r="O854" s="393"/>
      <c r="P854" s="394"/>
      <c r="Q854" s="404" t="s">
        <v>286</v>
      </c>
      <c r="R854" s="405"/>
      <c r="S854" s="405"/>
      <c r="T854" s="405"/>
      <c r="U854" s="405" t="s">
        <v>98</v>
      </c>
      <c r="V854" s="405"/>
      <c r="W854" s="327"/>
      <c r="X854" s="327"/>
      <c r="Y854" s="327"/>
      <c r="Z854" s="327"/>
      <c r="AA854" s="327"/>
      <c r="AB854" s="327"/>
      <c r="AC854" s="327"/>
      <c r="AD854" s="327"/>
      <c r="AE854" s="327"/>
      <c r="AF854" s="327"/>
      <c r="AG854" s="58" t="s">
        <v>99</v>
      </c>
      <c r="AH854" s="58"/>
      <c r="AI854" s="58"/>
      <c r="AJ854" s="147"/>
      <c r="AK854" s="58"/>
      <c r="AL854" s="407" t="s">
        <v>52</v>
      </c>
      <c r="AM854" s="407"/>
      <c r="AN854" s="92" t="s">
        <v>106</v>
      </c>
      <c r="AO854" s="92"/>
      <c r="AP854" s="92"/>
      <c r="AQ854" s="92"/>
      <c r="AR854" s="92"/>
      <c r="AS854" s="92"/>
      <c r="AT854" s="92"/>
      <c r="AU854" s="92"/>
      <c r="AV854" s="92"/>
      <c r="AW854" s="92"/>
      <c r="AX854" s="92"/>
      <c r="AY854" s="92"/>
      <c r="AZ854" s="92"/>
      <c r="BA854" s="92"/>
      <c r="BB854" s="92"/>
      <c r="BC854" s="92"/>
      <c r="BD854" s="92"/>
      <c r="BE854" s="92"/>
      <c r="BF854" s="92"/>
      <c r="BG854" s="92"/>
      <c r="BH854" s="147"/>
      <c r="BP854" s="58"/>
      <c r="BQ854" s="58"/>
      <c r="BR854" s="58"/>
      <c r="BS854" s="145"/>
      <c r="BT854" s="146"/>
      <c r="BU854" s="86"/>
      <c r="BV854" s="86"/>
      <c r="BW854" s="392"/>
      <c r="BX854" s="393"/>
      <c r="BY854" s="393"/>
      <c r="BZ854" s="393"/>
      <c r="CA854" s="393"/>
      <c r="CB854" s="393"/>
      <c r="CC854" s="393"/>
      <c r="CD854" s="394"/>
      <c r="CE854" s="404" t="s">
        <v>286</v>
      </c>
      <c r="CF854" s="405"/>
      <c r="CG854" s="405"/>
      <c r="CH854" s="405"/>
      <c r="CI854" s="405" t="s">
        <v>98</v>
      </c>
      <c r="CJ854" s="405"/>
      <c r="CK854" s="327" t="s">
        <v>443</v>
      </c>
      <c r="CL854" s="327"/>
      <c r="CM854" s="327"/>
      <c r="CN854" s="327"/>
      <c r="CO854" s="327"/>
      <c r="CP854" s="327"/>
      <c r="CQ854" s="327"/>
      <c r="CR854" s="327"/>
      <c r="CS854" s="327"/>
      <c r="CT854" s="327"/>
      <c r="CU854" s="58" t="s">
        <v>99</v>
      </c>
      <c r="CV854" s="58"/>
      <c r="CW854" s="58"/>
      <c r="CX854" s="147"/>
      <c r="CY854" s="58"/>
      <c r="CZ854" s="407" t="s">
        <v>52</v>
      </c>
      <c r="DA854" s="407"/>
      <c r="DB854" s="92" t="s">
        <v>106</v>
      </c>
      <c r="DC854" s="92"/>
      <c r="DD854" s="92"/>
      <c r="DE854" s="92"/>
      <c r="DF854" s="92"/>
      <c r="DG854" s="92"/>
      <c r="DH854" s="92"/>
      <c r="DI854" s="92"/>
      <c r="DJ854" s="92"/>
      <c r="DK854" s="92"/>
      <c r="DL854" s="92"/>
      <c r="DM854" s="92"/>
      <c r="DN854" s="92"/>
      <c r="DO854" s="92"/>
      <c r="DP854" s="92"/>
      <c r="DQ854" s="92"/>
      <c r="DR854" s="92"/>
      <c r="DS854" s="92"/>
      <c r="DT854" s="92"/>
      <c r="DU854" s="92"/>
      <c r="DV854" s="147"/>
      <c r="EE854" s="206"/>
      <c r="EF854" s="206"/>
      <c r="EG854" s="206"/>
      <c r="EH854" s="206"/>
      <c r="EI854" s="206"/>
      <c r="EJ854" s="206"/>
      <c r="EK854" s="206"/>
      <c r="EL854" s="206"/>
      <c r="EM854" s="206"/>
      <c r="EN854" s="206"/>
      <c r="EO854" s="206"/>
      <c r="EP854" s="206"/>
    </row>
    <row r="855" spans="1:195" ht="18.75" customHeight="1" x14ac:dyDescent="0.4">
      <c r="B855" s="58"/>
      <c r="C855" s="58"/>
      <c r="D855" s="58"/>
      <c r="E855" s="58"/>
      <c r="F855" s="58"/>
      <c r="I855" s="392"/>
      <c r="J855" s="393"/>
      <c r="K855" s="393"/>
      <c r="L855" s="393"/>
      <c r="M855" s="393"/>
      <c r="N855" s="393"/>
      <c r="O855" s="393"/>
      <c r="P855" s="394"/>
      <c r="Q855" s="404" t="s">
        <v>287</v>
      </c>
      <c r="R855" s="405"/>
      <c r="S855" s="405"/>
      <c r="T855" s="405"/>
      <c r="U855" s="405" t="s">
        <v>98</v>
      </c>
      <c r="V855" s="405"/>
      <c r="W855" s="406"/>
      <c r="X855" s="406"/>
      <c r="Y855" s="90" t="s">
        <v>99</v>
      </c>
      <c r="Z855" s="58" t="s">
        <v>101</v>
      </c>
      <c r="AA855" s="58"/>
      <c r="AB855" s="58"/>
      <c r="AC855" s="58"/>
      <c r="AD855" s="58"/>
      <c r="AE855" s="58"/>
      <c r="AF855" s="58"/>
      <c r="AG855" s="58"/>
      <c r="AH855" s="58"/>
      <c r="AI855" s="58"/>
      <c r="AJ855" s="147"/>
      <c r="AK855" s="58"/>
      <c r="AL855" s="407" t="s">
        <v>52</v>
      </c>
      <c r="AM855" s="407"/>
      <c r="AN855" s="92" t="s">
        <v>107</v>
      </c>
      <c r="AO855" s="92"/>
      <c r="AP855" s="92"/>
      <c r="AQ855" s="92"/>
      <c r="AR855" s="92"/>
      <c r="AS855" s="92"/>
      <c r="AT855" s="92"/>
      <c r="AU855" s="92"/>
      <c r="AV855" s="92"/>
      <c r="AW855" s="92"/>
      <c r="AX855" s="92"/>
      <c r="AY855" s="92"/>
      <c r="AZ855" s="92"/>
      <c r="BA855" s="92"/>
      <c r="BB855" s="92"/>
      <c r="BC855" s="92"/>
      <c r="BD855" s="92"/>
      <c r="BE855" s="92"/>
      <c r="BF855" s="92"/>
      <c r="BG855" s="92"/>
      <c r="BH855" s="147"/>
      <c r="BP855" s="58"/>
      <c r="BQ855" s="58"/>
      <c r="BR855" s="58"/>
      <c r="BS855" s="58"/>
      <c r="BT855" s="58"/>
      <c r="BW855" s="392"/>
      <c r="BX855" s="393"/>
      <c r="BY855" s="393"/>
      <c r="BZ855" s="393"/>
      <c r="CA855" s="393"/>
      <c r="CB855" s="393"/>
      <c r="CC855" s="393"/>
      <c r="CD855" s="394"/>
      <c r="CE855" s="404" t="s">
        <v>287</v>
      </c>
      <c r="CF855" s="405"/>
      <c r="CG855" s="405"/>
      <c r="CH855" s="405"/>
      <c r="CI855" s="405" t="s">
        <v>98</v>
      </c>
      <c r="CJ855" s="405"/>
      <c r="CK855" s="406" t="s">
        <v>219</v>
      </c>
      <c r="CL855" s="406"/>
      <c r="CM855" s="90" t="s">
        <v>99</v>
      </c>
      <c r="CN855" s="58" t="s">
        <v>101</v>
      </c>
      <c r="CO855" s="58"/>
      <c r="CP855" s="58"/>
      <c r="CQ855" s="58"/>
      <c r="CR855" s="58"/>
      <c r="CS855" s="58"/>
      <c r="CT855" s="58"/>
      <c r="CU855" s="58"/>
      <c r="CV855" s="58"/>
      <c r="CW855" s="58"/>
      <c r="CX855" s="147"/>
      <c r="CY855" s="58"/>
      <c r="CZ855" s="407" t="s">
        <v>52</v>
      </c>
      <c r="DA855" s="407"/>
      <c r="DB855" s="92" t="s">
        <v>107</v>
      </c>
      <c r="DC855" s="92"/>
      <c r="DD855" s="92"/>
      <c r="DE855" s="92"/>
      <c r="DF855" s="92"/>
      <c r="DG855" s="92"/>
      <c r="DH855" s="92"/>
      <c r="DI855" s="92"/>
      <c r="DJ855" s="92"/>
      <c r="DK855" s="92"/>
      <c r="DL855" s="92"/>
      <c r="DM855" s="92"/>
      <c r="DN855" s="92"/>
      <c r="DO855" s="92"/>
      <c r="DP855" s="92"/>
      <c r="DQ855" s="92"/>
      <c r="DR855" s="92"/>
      <c r="DS855" s="92"/>
      <c r="DT855" s="92"/>
      <c r="DU855" s="92"/>
      <c r="DV855" s="147"/>
      <c r="EE855" s="206"/>
      <c r="EF855" s="206"/>
      <c r="EG855" s="206"/>
      <c r="EH855" s="206"/>
      <c r="EI855" s="206"/>
      <c r="EJ855" s="206"/>
      <c r="EK855" s="206"/>
      <c r="EL855" s="206"/>
      <c r="EM855" s="206"/>
      <c r="EN855" s="206"/>
      <c r="EO855" s="206"/>
      <c r="EP855" s="206"/>
    </row>
    <row r="856" spans="1:195" ht="18.75" customHeight="1" x14ac:dyDescent="0.4">
      <c r="B856" s="58"/>
      <c r="C856" s="58"/>
      <c r="D856" s="58"/>
      <c r="E856" s="58"/>
      <c r="F856" s="58"/>
      <c r="I856" s="392"/>
      <c r="J856" s="393"/>
      <c r="K856" s="393"/>
      <c r="L856" s="393"/>
      <c r="M856" s="393"/>
      <c r="N856" s="393"/>
      <c r="O856" s="393"/>
      <c r="P856" s="394"/>
      <c r="Q856" s="404" t="s">
        <v>103</v>
      </c>
      <c r="R856" s="405"/>
      <c r="S856" s="405"/>
      <c r="T856" s="405"/>
      <c r="U856" s="406"/>
      <c r="V856" s="406"/>
      <c r="W856" s="406"/>
      <c r="X856" s="406"/>
      <c r="Y856" s="406"/>
      <c r="Z856" s="406"/>
      <c r="AA856" s="406"/>
      <c r="AB856" s="406"/>
      <c r="AC856" s="406"/>
      <c r="AD856" s="406"/>
      <c r="AE856" s="406"/>
      <c r="AF856" s="406"/>
      <c r="AG856" s="58"/>
      <c r="AH856" s="58"/>
      <c r="AI856" s="58"/>
      <c r="AJ856" s="147"/>
      <c r="AK856" s="58"/>
      <c r="AL856" s="177"/>
      <c r="AM856" s="177"/>
      <c r="AN856" s="92"/>
      <c r="AO856" s="92"/>
      <c r="AP856" s="92"/>
      <c r="AQ856" s="92"/>
      <c r="AR856" s="92"/>
      <c r="AS856" s="92"/>
      <c r="AT856" s="92"/>
      <c r="AU856" s="92"/>
      <c r="AV856" s="92"/>
      <c r="AW856" s="92"/>
      <c r="AX856" s="92"/>
      <c r="AY856" s="92"/>
      <c r="AZ856" s="92"/>
      <c r="BA856" s="92"/>
      <c r="BB856" s="92"/>
      <c r="BC856" s="92"/>
      <c r="BD856" s="92"/>
      <c r="BE856" s="92"/>
      <c r="BF856" s="92"/>
      <c r="BG856" s="92"/>
      <c r="BH856" s="147"/>
      <c r="BP856" s="58"/>
      <c r="BQ856" s="58"/>
      <c r="BR856" s="58"/>
      <c r="BS856" s="58"/>
      <c r="BT856" s="58"/>
      <c r="BW856" s="392"/>
      <c r="BX856" s="393"/>
      <c r="BY856" s="393"/>
      <c r="BZ856" s="393"/>
      <c r="CA856" s="393"/>
      <c r="CB856" s="393"/>
      <c r="CC856" s="393"/>
      <c r="CD856" s="394"/>
      <c r="CE856" s="404" t="s">
        <v>103</v>
      </c>
      <c r="CF856" s="405"/>
      <c r="CG856" s="405"/>
      <c r="CH856" s="405"/>
      <c r="CI856" s="406" t="s">
        <v>276</v>
      </c>
      <c r="CJ856" s="406"/>
      <c r="CK856" s="406"/>
      <c r="CL856" s="406"/>
      <c r="CM856" s="406"/>
      <c r="CN856" s="406"/>
      <c r="CO856" s="406"/>
      <c r="CP856" s="406"/>
      <c r="CQ856" s="406"/>
      <c r="CR856" s="406"/>
      <c r="CS856" s="406"/>
      <c r="CT856" s="406"/>
      <c r="CU856" s="58"/>
      <c r="CV856" s="58"/>
      <c r="CW856" s="58"/>
      <c r="CX856" s="147"/>
      <c r="CY856" s="58"/>
      <c r="CZ856" s="177"/>
      <c r="DA856" s="177"/>
      <c r="DB856" s="92"/>
      <c r="DC856" s="92"/>
      <c r="DD856" s="92"/>
      <c r="DE856" s="92"/>
      <c r="DF856" s="92"/>
      <c r="DG856" s="92"/>
      <c r="DH856" s="92"/>
      <c r="DI856" s="92"/>
      <c r="DJ856" s="92"/>
      <c r="DK856" s="92"/>
      <c r="DL856" s="92"/>
      <c r="DM856" s="92"/>
      <c r="DN856" s="92"/>
      <c r="DO856" s="92"/>
      <c r="DP856" s="92"/>
      <c r="DQ856" s="92"/>
      <c r="DR856" s="92"/>
      <c r="DS856" s="92"/>
      <c r="DT856" s="92"/>
      <c r="DU856" s="92"/>
      <c r="DV856" s="147"/>
      <c r="EE856" s="206"/>
      <c r="EF856" s="206"/>
      <c r="EG856" s="206"/>
      <c r="EH856" s="206"/>
      <c r="EI856" s="206"/>
      <c r="EJ856" s="206"/>
      <c r="EK856" s="206"/>
      <c r="EL856" s="206"/>
      <c r="EM856" s="206"/>
      <c r="EN856" s="206"/>
      <c r="EO856" s="206"/>
      <c r="EP856" s="206"/>
    </row>
    <row r="857" spans="1:195" ht="18.75" customHeight="1" x14ac:dyDescent="0.4">
      <c r="B857" s="58"/>
      <c r="C857" s="58"/>
      <c r="D857" s="58"/>
      <c r="E857" s="58"/>
      <c r="F857" s="58"/>
      <c r="I857" s="392"/>
      <c r="J857" s="393"/>
      <c r="K857" s="393"/>
      <c r="L857" s="393"/>
      <c r="M857" s="393"/>
      <c r="N857" s="393"/>
      <c r="O857" s="393"/>
      <c r="P857" s="394"/>
      <c r="Q857" s="404" t="s">
        <v>103</v>
      </c>
      <c r="R857" s="405"/>
      <c r="S857" s="405"/>
      <c r="T857" s="405"/>
      <c r="U857" s="406"/>
      <c r="V857" s="406"/>
      <c r="W857" s="406"/>
      <c r="X857" s="406"/>
      <c r="Y857" s="406"/>
      <c r="Z857" s="406"/>
      <c r="AA857" s="406"/>
      <c r="AB857" s="406"/>
      <c r="AC857" s="406"/>
      <c r="AD857" s="406"/>
      <c r="AE857" s="406"/>
      <c r="AF857" s="406"/>
      <c r="AG857" s="58"/>
      <c r="AH857" s="58"/>
      <c r="AI857" s="58"/>
      <c r="AJ857" s="147"/>
      <c r="AK857" s="58"/>
      <c r="AL857" s="58"/>
      <c r="AM857" s="177"/>
      <c r="AN857" s="101"/>
      <c r="AO857" s="101"/>
      <c r="AP857" s="101"/>
      <c r="AQ857" s="101"/>
      <c r="AR857" s="101"/>
      <c r="AS857" s="101"/>
      <c r="AT857" s="101"/>
      <c r="AU857" s="101"/>
      <c r="AV857" s="101"/>
      <c r="AW857" s="101"/>
      <c r="AX857" s="101"/>
      <c r="AY857" s="101"/>
      <c r="AZ857" s="101"/>
      <c r="BA857" s="101"/>
      <c r="BB857" s="101"/>
      <c r="BC857" s="101"/>
      <c r="BD857" s="101"/>
      <c r="BE857" s="101"/>
      <c r="BF857" s="101"/>
      <c r="BG857" s="101"/>
      <c r="BH857" s="147"/>
      <c r="BP857" s="58"/>
      <c r="BQ857" s="58"/>
      <c r="BR857" s="58"/>
      <c r="BS857" s="58"/>
      <c r="BT857" s="58"/>
      <c r="BW857" s="392"/>
      <c r="BX857" s="393"/>
      <c r="BY857" s="393"/>
      <c r="BZ857" s="393"/>
      <c r="CA857" s="393"/>
      <c r="CB857" s="393"/>
      <c r="CC857" s="393"/>
      <c r="CD857" s="394"/>
      <c r="CE857" s="404" t="s">
        <v>103</v>
      </c>
      <c r="CF857" s="405"/>
      <c r="CG857" s="405"/>
      <c r="CH857" s="405"/>
      <c r="CI857" s="406" t="s">
        <v>276</v>
      </c>
      <c r="CJ857" s="406"/>
      <c r="CK857" s="406"/>
      <c r="CL857" s="406"/>
      <c r="CM857" s="406"/>
      <c r="CN857" s="406"/>
      <c r="CO857" s="406"/>
      <c r="CP857" s="406"/>
      <c r="CQ857" s="406"/>
      <c r="CR857" s="406"/>
      <c r="CS857" s="406"/>
      <c r="CT857" s="406"/>
      <c r="CU857" s="58"/>
      <c r="CV857" s="58"/>
      <c r="CW857" s="58"/>
      <c r="CX857" s="147"/>
      <c r="CY857" s="58"/>
      <c r="CZ857" s="58"/>
      <c r="DA857" s="177"/>
      <c r="DB857" s="101"/>
      <c r="DC857" s="101"/>
      <c r="DD857" s="101"/>
      <c r="DE857" s="101"/>
      <c r="DF857" s="101"/>
      <c r="DG857" s="101"/>
      <c r="DH857" s="101"/>
      <c r="DI857" s="101"/>
      <c r="DJ857" s="101"/>
      <c r="DK857" s="101"/>
      <c r="DL857" s="101"/>
      <c r="DM857" s="101"/>
      <c r="DN857" s="101"/>
      <c r="DO857" s="101"/>
      <c r="DP857" s="101"/>
      <c r="DQ857" s="101"/>
      <c r="DR857" s="101"/>
      <c r="DS857" s="101"/>
      <c r="DT857" s="101"/>
      <c r="DU857" s="101"/>
      <c r="DV857" s="147"/>
      <c r="EE857" s="204"/>
      <c r="EF857" s="204"/>
      <c r="EG857" s="204"/>
      <c r="EH857" s="204"/>
      <c r="EI857" s="204"/>
      <c r="EJ857" s="204"/>
      <c r="EK857" s="204"/>
      <c r="EL857" s="204"/>
      <c r="EM857" s="204"/>
      <c r="EN857" s="204"/>
      <c r="EO857" s="204"/>
      <c r="EP857" s="206"/>
    </row>
    <row r="858" spans="1:195" ht="18.75" customHeight="1" x14ac:dyDescent="0.4">
      <c r="B858" s="58"/>
      <c r="C858" s="58"/>
      <c r="D858" s="58"/>
      <c r="E858" s="58"/>
      <c r="F858" s="58"/>
      <c r="I858" s="392"/>
      <c r="J858" s="393"/>
      <c r="K858" s="393"/>
      <c r="L858" s="393"/>
      <c r="M858" s="393"/>
      <c r="N858" s="393"/>
      <c r="O858" s="393"/>
      <c r="P858" s="394"/>
      <c r="AG858" s="58"/>
      <c r="AH858" s="58"/>
      <c r="AI858" s="58"/>
      <c r="AJ858" s="147"/>
      <c r="AK858" s="58"/>
      <c r="AL858" s="58"/>
      <c r="AM858" s="177"/>
      <c r="AN858" s="92"/>
      <c r="AO858" s="92"/>
      <c r="AP858" s="92"/>
      <c r="AQ858" s="92"/>
      <c r="AR858" s="92"/>
      <c r="AS858" s="92"/>
      <c r="AT858" s="92"/>
      <c r="AU858" s="92"/>
      <c r="AV858" s="92"/>
      <c r="AW858" s="92"/>
      <c r="AX858" s="92"/>
      <c r="AY858" s="92"/>
      <c r="AZ858" s="92"/>
      <c r="BA858" s="92"/>
      <c r="BB858" s="92"/>
      <c r="BC858" s="92"/>
      <c r="BD858" s="92"/>
      <c r="BE858" s="92"/>
      <c r="BF858" s="92"/>
      <c r="BG858" s="92"/>
      <c r="BH858" s="147"/>
      <c r="BP858" s="58"/>
      <c r="BQ858" s="58"/>
      <c r="BR858" s="58"/>
      <c r="BS858" s="58"/>
      <c r="BT858" s="58"/>
      <c r="BW858" s="392"/>
      <c r="BX858" s="393"/>
      <c r="BY858" s="393"/>
      <c r="BZ858" s="393"/>
      <c r="CA858" s="393"/>
      <c r="CB858" s="393"/>
      <c r="CC858" s="393"/>
      <c r="CD858" s="394"/>
      <c r="CU858" s="58"/>
      <c r="CV858" s="58"/>
      <c r="CW858" s="58"/>
      <c r="CX858" s="147"/>
      <c r="CY858" s="58"/>
      <c r="CZ858" s="58"/>
      <c r="DA858" s="177"/>
      <c r="DB858" s="92"/>
      <c r="DC858" s="92"/>
      <c r="DD858" s="92"/>
      <c r="DE858" s="92"/>
      <c r="DF858" s="92"/>
      <c r="DG858" s="92"/>
      <c r="DH858" s="92"/>
      <c r="DI858" s="92"/>
      <c r="DJ858" s="92"/>
      <c r="DK858" s="92"/>
      <c r="DL858" s="92"/>
      <c r="DM858" s="92"/>
      <c r="DN858" s="92"/>
      <c r="DO858" s="92"/>
      <c r="DP858" s="92"/>
      <c r="DQ858" s="92"/>
      <c r="DR858" s="92"/>
      <c r="DS858" s="92"/>
      <c r="DT858" s="92"/>
      <c r="DU858" s="92"/>
      <c r="DV858" s="147"/>
      <c r="EE858" s="202"/>
      <c r="EF858" s="204"/>
      <c r="EG858" s="206"/>
      <c r="EH858" s="206"/>
      <c r="EI858" s="206"/>
      <c r="EJ858" s="206"/>
      <c r="EK858" s="206"/>
      <c r="EL858" s="206"/>
      <c r="EM858" s="206"/>
      <c r="EN858" s="206"/>
      <c r="EO858" s="206"/>
      <c r="EP858" s="206"/>
    </row>
    <row r="859" spans="1:195" ht="18.75" customHeight="1" thickBot="1" x14ac:dyDescent="0.45">
      <c r="C859" s="58"/>
      <c r="D859" s="58"/>
      <c r="E859" s="58"/>
      <c r="F859" s="58"/>
      <c r="I859" s="395"/>
      <c r="J859" s="396"/>
      <c r="K859" s="396"/>
      <c r="L859" s="396"/>
      <c r="M859" s="396"/>
      <c r="N859" s="396"/>
      <c r="O859" s="396"/>
      <c r="P859" s="397"/>
      <c r="Q859" s="145"/>
      <c r="R859" s="146"/>
      <c r="S859" s="146"/>
      <c r="T859" s="146"/>
      <c r="U859" s="146"/>
      <c r="V859" s="146"/>
      <c r="W859" s="146"/>
      <c r="X859" s="146"/>
      <c r="Y859" s="146"/>
      <c r="Z859" s="146"/>
      <c r="AA859" s="146"/>
      <c r="AB859" s="146"/>
      <c r="AC859" s="146"/>
      <c r="AD859" s="146"/>
      <c r="AE859" s="146"/>
      <c r="AF859" s="146"/>
      <c r="AG859" s="146"/>
      <c r="AH859" s="146"/>
      <c r="AI859" s="146"/>
      <c r="AJ859" s="148"/>
      <c r="AK859" s="146"/>
      <c r="AL859" s="146"/>
      <c r="AM859" s="146"/>
      <c r="AN859" s="146"/>
      <c r="AO859" s="146"/>
      <c r="AP859" s="146"/>
      <c r="AQ859" s="146"/>
      <c r="AR859" s="146"/>
      <c r="AS859" s="146"/>
      <c r="AT859" s="146"/>
      <c r="AU859" s="146"/>
      <c r="AV859" s="146"/>
      <c r="AW859" s="146"/>
      <c r="AX859" s="146"/>
      <c r="AY859" s="146"/>
      <c r="AZ859" s="146"/>
      <c r="BA859" s="146"/>
      <c r="BB859" s="146"/>
      <c r="BC859" s="146"/>
      <c r="BD859" s="146"/>
      <c r="BE859" s="146"/>
      <c r="BF859" s="146"/>
      <c r="BG859" s="146"/>
      <c r="BH859" s="148"/>
      <c r="BQ859" s="58"/>
      <c r="BR859" s="58"/>
      <c r="BS859" s="58"/>
      <c r="BT859" s="58"/>
      <c r="BW859" s="395"/>
      <c r="BX859" s="396"/>
      <c r="BY859" s="396"/>
      <c r="BZ859" s="396"/>
      <c r="CA859" s="396"/>
      <c r="CB859" s="396"/>
      <c r="CC859" s="396"/>
      <c r="CD859" s="397"/>
      <c r="CE859" s="145"/>
      <c r="CF859" s="146"/>
      <c r="CG859" s="146"/>
      <c r="CH859" s="146"/>
      <c r="CI859" s="146"/>
      <c r="CJ859" s="146"/>
      <c r="CK859" s="146"/>
      <c r="CL859" s="146"/>
      <c r="CM859" s="146"/>
      <c r="CN859" s="146"/>
      <c r="CO859" s="146"/>
      <c r="CP859" s="146"/>
      <c r="CQ859" s="146"/>
      <c r="CR859" s="146"/>
      <c r="CS859" s="146"/>
      <c r="CT859" s="146"/>
      <c r="CU859" s="146"/>
      <c r="CV859" s="146"/>
      <c r="CW859" s="146"/>
      <c r="CX859" s="148"/>
      <c r="CY859" s="146"/>
      <c r="CZ859" s="146"/>
      <c r="DA859" s="146"/>
      <c r="DB859" s="146"/>
      <c r="DC859" s="146"/>
      <c r="DD859" s="146"/>
      <c r="DE859" s="146"/>
      <c r="DF859" s="146"/>
      <c r="DG859" s="146"/>
      <c r="DH859" s="146"/>
      <c r="DI859" s="146"/>
      <c r="DJ859" s="146"/>
      <c r="DK859" s="146"/>
      <c r="DL859" s="146"/>
      <c r="DM859" s="146"/>
      <c r="DN859" s="146"/>
      <c r="DO859" s="146"/>
      <c r="DP859" s="146"/>
      <c r="DQ859" s="146"/>
      <c r="DR859" s="146"/>
      <c r="DS859" s="146"/>
      <c r="DT859" s="146"/>
      <c r="DU859" s="146"/>
      <c r="DV859" s="148"/>
      <c r="EE859" s="202"/>
      <c r="EF859" s="204"/>
      <c r="EG859" s="206"/>
      <c r="EH859" s="206"/>
      <c r="EI859" s="206"/>
      <c r="EJ859" s="206"/>
      <c r="EK859" s="206"/>
      <c r="EL859" s="206"/>
      <c r="EM859" s="206"/>
      <c r="EN859" s="206"/>
      <c r="EO859" s="206"/>
      <c r="EP859" s="206"/>
    </row>
    <row r="860" spans="1:195" ht="18.75" customHeight="1" x14ac:dyDescent="0.4">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c r="AA860" s="58"/>
      <c r="AB860" s="58"/>
      <c r="AC860" s="58"/>
      <c r="AD860" s="58"/>
      <c r="AE860" s="58"/>
      <c r="AF860" s="58"/>
      <c r="AG860" s="58"/>
      <c r="AH860" s="58"/>
      <c r="AI860" s="58"/>
      <c r="AJ860" s="58"/>
      <c r="AK860" s="58"/>
      <c r="AL860" s="58"/>
      <c r="AM860" s="58"/>
      <c r="AN860" s="58"/>
      <c r="AO860" s="58"/>
      <c r="AP860" s="58"/>
      <c r="AQ860" s="58"/>
      <c r="AR860" s="58"/>
      <c r="AS860" s="58"/>
      <c r="AT860" s="58"/>
      <c r="AU860" s="58"/>
      <c r="AV860" s="58"/>
      <c r="AW860" s="58"/>
      <c r="AX860" s="58"/>
      <c r="AY860" s="58"/>
      <c r="AZ860" s="58"/>
      <c r="BA860" s="58"/>
      <c r="BB860" s="58"/>
      <c r="BC860" s="58"/>
      <c r="BD860" s="58"/>
      <c r="BE860" s="58"/>
      <c r="BF860" s="58"/>
      <c r="BG860" s="58"/>
      <c r="BH860" s="58"/>
      <c r="BI860" s="58"/>
      <c r="BJ860" s="58"/>
      <c r="BK860" s="58"/>
      <c r="BL860" s="58"/>
      <c r="BM860" s="58"/>
      <c r="BN860" s="58"/>
      <c r="BO860" s="58"/>
      <c r="BP860" s="58"/>
      <c r="BQ860" s="58"/>
      <c r="BR860" s="58"/>
      <c r="BS860" s="58"/>
      <c r="BT860" s="58"/>
      <c r="BU860" s="58"/>
      <c r="BV860" s="58"/>
      <c r="BW860" s="58"/>
      <c r="BX860" s="58"/>
      <c r="BY860" s="58"/>
      <c r="BZ860" s="58"/>
      <c r="CA860" s="58"/>
      <c r="CB860" s="58"/>
      <c r="CC860" s="58"/>
      <c r="CD860" s="58"/>
      <c r="CE860" s="58"/>
      <c r="CF860" s="58"/>
      <c r="CG860" s="58"/>
      <c r="CH860" s="58"/>
      <c r="CI860" s="58"/>
      <c r="CJ860" s="58"/>
      <c r="CK860" s="58"/>
      <c r="CL860" s="58"/>
      <c r="CM860" s="58"/>
      <c r="CN860" s="58"/>
      <c r="CO860" s="58"/>
      <c r="CP860" s="58"/>
      <c r="CQ860" s="58"/>
      <c r="CR860" s="58"/>
      <c r="CS860" s="58"/>
      <c r="CT860" s="58"/>
      <c r="CU860" s="58"/>
      <c r="CV860" s="58"/>
      <c r="CW860" s="58"/>
      <c r="CX860" s="58"/>
      <c r="CY860" s="58"/>
      <c r="CZ860" s="58"/>
      <c r="DA860" s="58"/>
      <c r="DB860" s="58"/>
      <c r="DC860" s="58"/>
      <c r="DD860" s="58"/>
      <c r="DE860" s="58"/>
      <c r="DF860" s="58"/>
      <c r="DG860" s="58"/>
      <c r="DH860" s="58"/>
      <c r="DI860" s="58"/>
      <c r="DJ860" s="58"/>
      <c r="DK860" s="58"/>
      <c r="DL860" s="58"/>
      <c r="DM860" s="58"/>
      <c r="DN860" s="58"/>
      <c r="DO860" s="58"/>
      <c r="DP860" s="58"/>
      <c r="DQ860" s="58"/>
      <c r="DR860" s="58"/>
      <c r="DS860" s="58"/>
      <c r="DT860" s="58"/>
      <c r="DU860" s="58"/>
      <c r="DV860" s="58"/>
      <c r="DW860" s="58"/>
      <c r="DX860" s="58"/>
      <c r="DY860" s="58"/>
      <c r="DZ860" s="58"/>
      <c r="EA860" s="58"/>
      <c r="EB860" s="58"/>
    </row>
    <row r="861" spans="1:195" ht="18.75" customHeight="1" x14ac:dyDescent="0.4">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c r="AA861" s="58"/>
      <c r="AB861" s="58"/>
      <c r="AC861" s="58"/>
      <c r="AD861" s="58"/>
      <c r="AE861" s="58"/>
      <c r="AF861" s="58"/>
      <c r="AG861" s="58"/>
      <c r="AH861" s="58"/>
      <c r="AI861" s="58"/>
      <c r="AJ861" s="58"/>
      <c r="AK861" s="58"/>
      <c r="AL861" s="58"/>
      <c r="AM861" s="58"/>
      <c r="AN861" s="58"/>
      <c r="AO861" s="58"/>
      <c r="AP861" s="58"/>
      <c r="AQ861" s="58"/>
      <c r="AR861" s="58"/>
      <c r="AS861" s="58"/>
      <c r="AT861" s="58"/>
      <c r="AU861" s="58"/>
      <c r="AV861" s="58"/>
      <c r="AW861" s="58"/>
      <c r="AX861" s="58"/>
      <c r="AY861" s="58"/>
      <c r="AZ861" s="58"/>
      <c r="BA861" s="58"/>
      <c r="BB861" s="58"/>
      <c r="BC861" s="58"/>
      <c r="BD861" s="58"/>
      <c r="BE861" s="58"/>
      <c r="BF861" s="58"/>
      <c r="BG861" s="58"/>
      <c r="BH861" s="58"/>
      <c r="BI861" s="58"/>
      <c r="BJ861" s="58"/>
      <c r="BK861" s="58"/>
      <c r="BL861" s="58"/>
      <c r="BM861" s="58"/>
      <c r="BN861" s="58"/>
      <c r="BO861" s="58"/>
      <c r="BP861" s="58"/>
      <c r="BQ861" s="58"/>
      <c r="BR861" s="58"/>
      <c r="BS861" s="58"/>
      <c r="BT861" s="58"/>
      <c r="BU861" s="58"/>
      <c r="BV861" s="58"/>
      <c r="BW861" s="58"/>
      <c r="BX861" s="58"/>
      <c r="BY861" s="58"/>
      <c r="BZ861" s="58"/>
      <c r="CA861" s="58"/>
      <c r="CB861" s="58"/>
      <c r="CC861" s="58"/>
      <c r="CD861" s="58"/>
      <c r="CE861" s="58"/>
      <c r="CF861" s="58"/>
      <c r="CG861" s="58"/>
      <c r="CH861" s="58"/>
      <c r="CI861" s="58"/>
      <c r="CJ861" s="58"/>
      <c r="CK861" s="58"/>
      <c r="CL861" s="58"/>
      <c r="CM861" s="58"/>
      <c r="CN861" s="58"/>
      <c r="CO861" s="58"/>
      <c r="CP861" s="58"/>
      <c r="CQ861" s="58"/>
      <c r="CR861" s="58"/>
      <c r="CS861" s="58"/>
      <c r="CT861" s="58"/>
      <c r="CU861" s="58"/>
      <c r="CV861" s="58"/>
      <c r="CW861" s="58"/>
      <c r="CX861" s="58"/>
      <c r="CY861" s="58"/>
      <c r="CZ861" s="58"/>
      <c r="DA861" s="58"/>
      <c r="DB861" s="58"/>
      <c r="DC861" s="58"/>
      <c r="DD861" s="58"/>
      <c r="DE861" s="58"/>
      <c r="DF861" s="58"/>
      <c r="DG861" s="58"/>
      <c r="DH861" s="58"/>
      <c r="DI861" s="58"/>
      <c r="DJ861" s="58"/>
      <c r="DK861" s="58"/>
      <c r="DL861" s="58"/>
      <c r="DM861" s="58"/>
      <c r="DN861" s="58"/>
      <c r="DO861" s="58"/>
      <c r="DP861" s="58"/>
      <c r="DQ861" s="58"/>
      <c r="DR861" s="58"/>
      <c r="DS861" s="58"/>
      <c r="DT861" s="58"/>
      <c r="DU861" s="58"/>
      <c r="DV861" s="58"/>
      <c r="DW861" s="58"/>
      <c r="DX861" s="58"/>
      <c r="DY861" s="58"/>
      <c r="DZ861" s="58"/>
      <c r="EA861" s="58"/>
      <c r="EB861" s="58"/>
    </row>
    <row r="862" spans="1:195" ht="18.75" customHeight="1" x14ac:dyDescent="0.4">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c r="AA862" s="58"/>
      <c r="AB862" s="58"/>
      <c r="AC862" s="58"/>
      <c r="AD862" s="58"/>
      <c r="AE862" s="58"/>
      <c r="AF862" s="58"/>
      <c r="AG862" s="58"/>
      <c r="AH862" s="58"/>
      <c r="AI862" s="58"/>
      <c r="AJ862" s="58"/>
      <c r="AK862" s="58"/>
      <c r="AL862" s="58"/>
      <c r="AM862" s="58"/>
      <c r="AN862" s="58"/>
      <c r="AO862" s="58"/>
      <c r="AP862" s="58"/>
      <c r="AQ862" s="58"/>
      <c r="AR862" s="58"/>
      <c r="AS862" s="58"/>
      <c r="AT862" s="58"/>
      <c r="AU862" s="58"/>
      <c r="AV862" s="58"/>
      <c r="AW862" s="58"/>
      <c r="AX862" s="58"/>
      <c r="AY862" s="58"/>
      <c r="AZ862" s="58"/>
      <c r="BA862" s="58"/>
      <c r="BB862" s="58"/>
      <c r="BC862" s="58"/>
      <c r="BD862" s="58"/>
      <c r="BE862" s="58"/>
      <c r="BF862" s="58"/>
      <c r="BG862" s="58"/>
      <c r="BH862" s="58"/>
      <c r="BI862" s="58"/>
      <c r="BJ862" s="58"/>
      <c r="BK862" s="58"/>
      <c r="BL862" s="58"/>
      <c r="BM862" s="58"/>
      <c r="BN862" s="58"/>
      <c r="BO862" s="58"/>
      <c r="BP862" s="58"/>
      <c r="BQ862" s="58"/>
      <c r="BR862" s="58"/>
      <c r="BS862" s="58"/>
      <c r="BT862" s="58"/>
      <c r="BU862" s="58"/>
      <c r="BV862" s="58"/>
      <c r="BW862" s="58"/>
      <c r="BX862" s="58"/>
      <c r="BY862" s="58"/>
      <c r="BZ862" s="58"/>
      <c r="CA862" s="58"/>
      <c r="CB862" s="58"/>
      <c r="CC862" s="58"/>
      <c r="CD862" s="58"/>
      <c r="CE862" s="58"/>
      <c r="CF862" s="58"/>
      <c r="CG862" s="58"/>
      <c r="CH862" s="58"/>
      <c r="CI862" s="58"/>
      <c r="CJ862" s="58"/>
      <c r="CK862" s="58"/>
      <c r="CL862" s="58"/>
      <c r="CM862" s="58"/>
      <c r="CN862" s="58"/>
      <c r="CO862" s="58"/>
      <c r="CP862" s="58"/>
      <c r="CQ862" s="58"/>
      <c r="CR862" s="58"/>
      <c r="CS862" s="58"/>
      <c r="CT862" s="58"/>
      <c r="CU862" s="58"/>
      <c r="CV862" s="58"/>
      <c r="CW862" s="58"/>
      <c r="CX862" s="58"/>
      <c r="CY862" s="58"/>
      <c r="CZ862" s="58"/>
      <c r="DA862" s="58"/>
      <c r="DB862" s="58"/>
      <c r="DC862" s="58"/>
      <c r="DD862" s="58"/>
      <c r="DE862" s="58"/>
      <c r="DF862" s="58"/>
      <c r="DG862" s="58"/>
      <c r="DH862" s="58"/>
      <c r="DI862" s="58"/>
      <c r="DJ862" s="58"/>
      <c r="DK862" s="58"/>
      <c r="DL862" s="58"/>
      <c r="DM862" s="58"/>
      <c r="DN862" s="58"/>
      <c r="DO862" s="58"/>
      <c r="DP862" s="58"/>
      <c r="DQ862" s="58"/>
      <c r="DR862" s="58"/>
      <c r="DS862" s="58"/>
      <c r="DT862" s="58"/>
      <c r="DU862" s="58"/>
      <c r="DV862" s="58"/>
      <c r="DW862" s="58"/>
      <c r="DX862" s="58"/>
      <c r="DY862" s="58"/>
      <c r="DZ862" s="58"/>
      <c r="EA862" s="58"/>
      <c r="EB862" s="58"/>
    </row>
    <row r="863" spans="1:195" ht="18.75" customHeight="1" x14ac:dyDescent="0.4">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c r="AA863" s="58"/>
      <c r="AB863" s="58"/>
      <c r="AC863" s="58"/>
      <c r="AD863" s="58"/>
      <c r="AE863" s="58"/>
      <c r="AF863" s="58"/>
      <c r="AG863" s="58"/>
      <c r="AH863" s="58"/>
      <c r="AI863" s="58"/>
      <c r="AJ863" s="58"/>
      <c r="AK863" s="58"/>
      <c r="AL863" s="58"/>
      <c r="AM863" s="58"/>
      <c r="AN863" s="58"/>
      <c r="AO863" s="58"/>
      <c r="AP863" s="58"/>
      <c r="AQ863" s="58"/>
      <c r="AR863" s="58"/>
      <c r="AS863" s="58"/>
      <c r="AT863" s="58"/>
      <c r="AU863" s="58"/>
      <c r="AV863" s="58"/>
      <c r="AW863" s="58"/>
      <c r="AX863" s="58"/>
      <c r="AY863" s="58"/>
      <c r="AZ863" s="58"/>
      <c r="BA863" s="58"/>
      <c r="BB863" s="58"/>
      <c r="BC863" s="58"/>
      <c r="BD863" s="58"/>
      <c r="BE863" s="58"/>
      <c r="BF863" s="58"/>
      <c r="BG863" s="58"/>
      <c r="BH863" s="58"/>
      <c r="BI863" s="58"/>
      <c r="BJ863" s="58"/>
      <c r="BK863" s="58"/>
      <c r="BL863" s="58"/>
      <c r="BM863" s="58"/>
      <c r="BN863" s="58"/>
      <c r="BO863" s="58"/>
      <c r="BP863" s="58"/>
      <c r="BQ863" s="58"/>
      <c r="BR863" s="58"/>
      <c r="BS863" s="58"/>
      <c r="BT863" s="58"/>
      <c r="BU863" s="58"/>
      <c r="BV863" s="58"/>
      <c r="BW863" s="58"/>
      <c r="BX863" s="58"/>
      <c r="BY863" s="58"/>
      <c r="BZ863" s="58"/>
      <c r="CA863" s="58"/>
      <c r="CB863" s="58"/>
      <c r="CC863" s="58"/>
      <c r="CD863" s="58"/>
      <c r="CE863" s="58"/>
      <c r="CF863" s="58"/>
      <c r="CG863" s="58"/>
      <c r="CH863" s="58"/>
      <c r="CI863" s="58"/>
      <c r="CJ863" s="58"/>
      <c r="CK863" s="58"/>
      <c r="CL863" s="58"/>
      <c r="CM863" s="58"/>
      <c r="CN863" s="58"/>
      <c r="CO863" s="58"/>
      <c r="CP863" s="58"/>
      <c r="CQ863" s="58"/>
      <c r="CR863" s="58"/>
      <c r="CS863" s="58"/>
      <c r="CT863" s="58"/>
      <c r="CU863" s="58"/>
      <c r="CV863" s="58"/>
      <c r="CW863" s="58"/>
      <c r="CX863" s="58"/>
      <c r="CY863" s="58"/>
      <c r="CZ863" s="58"/>
      <c r="DA863" s="58"/>
      <c r="DB863" s="58"/>
      <c r="DC863" s="58"/>
      <c r="DD863" s="58"/>
      <c r="DE863" s="58"/>
      <c r="DF863" s="58"/>
      <c r="DG863" s="58"/>
      <c r="DH863" s="58"/>
      <c r="DI863" s="58"/>
      <c r="DJ863" s="58"/>
      <c r="DK863" s="58"/>
      <c r="DL863" s="58"/>
      <c r="DM863" s="58"/>
      <c r="DN863" s="58"/>
      <c r="DO863" s="58"/>
      <c r="DP863" s="58"/>
      <c r="DQ863" s="58"/>
      <c r="DR863" s="58"/>
      <c r="DS863" s="58"/>
      <c r="DT863" s="58"/>
      <c r="DU863" s="58"/>
      <c r="DV863" s="58"/>
      <c r="DW863" s="58"/>
      <c r="DX863" s="58"/>
      <c r="DY863" s="58"/>
      <c r="DZ863" s="58"/>
      <c r="EA863" s="58"/>
      <c r="EB863" s="58"/>
    </row>
    <row r="864" spans="1:195" s="236" customFormat="1" ht="18.75" customHeight="1" x14ac:dyDescent="0.4">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c r="AA864" s="58"/>
      <c r="AB864" s="58"/>
      <c r="AC864" s="58"/>
      <c r="AD864" s="58"/>
      <c r="AE864" s="58"/>
      <c r="AF864" s="58"/>
      <c r="AG864" s="58"/>
      <c r="AH864" s="58"/>
      <c r="AI864" s="58"/>
      <c r="AJ864" s="58"/>
      <c r="AK864" s="58"/>
      <c r="AL864" s="58"/>
      <c r="AM864" s="58"/>
      <c r="AN864" s="58"/>
      <c r="AO864" s="58"/>
      <c r="AP864" s="58"/>
      <c r="AQ864" s="58"/>
      <c r="AR864" s="58"/>
      <c r="AS864" s="58"/>
      <c r="AT864" s="58"/>
      <c r="AU864" s="58"/>
      <c r="AV864" s="58"/>
      <c r="AW864" s="58"/>
      <c r="AX864" s="58"/>
      <c r="AY864" s="58"/>
      <c r="AZ864" s="58"/>
      <c r="BA864" s="58"/>
      <c r="BB864" s="58"/>
      <c r="BC864" s="58"/>
      <c r="BD864" s="58"/>
      <c r="BE864" s="371" t="s">
        <v>224</v>
      </c>
      <c r="BF864" s="372"/>
      <c r="BG864" s="372"/>
      <c r="BH864" s="372"/>
      <c r="BI864" s="372"/>
      <c r="BJ864" s="372"/>
      <c r="BK864" s="372"/>
      <c r="BL864" s="373"/>
      <c r="BM864" s="58"/>
      <c r="BN864" s="58"/>
      <c r="BO864" s="58"/>
      <c r="BP864" s="58"/>
      <c r="BQ864" s="58"/>
      <c r="BR864" s="58"/>
      <c r="BS864" s="58"/>
      <c r="BT864" s="58"/>
      <c r="BU864" s="58"/>
      <c r="BV864" s="58"/>
      <c r="BW864" s="58"/>
      <c r="BX864" s="58"/>
      <c r="BY864" s="58"/>
      <c r="BZ864" s="58"/>
      <c r="CA864" s="58"/>
      <c r="CB864" s="58"/>
      <c r="CC864" s="58"/>
      <c r="CD864" s="58"/>
      <c r="CE864" s="58"/>
      <c r="CF864" s="58"/>
      <c r="CG864" s="58"/>
      <c r="CH864" s="58"/>
      <c r="CI864" s="58"/>
      <c r="CJ864" s="58"/>
      <c r="CK864" s="58"/>
      <c r="CL864" s="58"/>
      <c r="CM864" s="58"/>
      <c r="CN864" s="58"/>
      <c r="CO864" s="58"/>
      <c r="CP864" s="58"/>
      <c r="CQ864" s="58"/>
      <c r="CR864" s="58"/>
      <c r="CS864" s="58"/>
      <c r="CT864" s="58"/>
      <c r="CU864" s="58"/>
      <c r="CV864" s="58"/>
      <c r="CW864" s="58"/>
      <c r="CX864" s="58"/>
      <c r="CY864" s="58"/>
      <c r="CZ864" s="58"/>
      <c r="DA864" s="58"/>
      <c r="DB864" s="58"/>
      <c r="DC864" s="58"/>
      <c r="DD864" s="58"/>
      <c r="DE864" s="58"/>
      <c r="DF864" s="58"/>
      <c r="DG864" s="58"/>
      <c r="DH864" s="58"/>
      <c r="DI864" s="58"/>
      <c r="DJ864" s="58"/>
      <c r="DK864" s="58"/>
      <c r="DL864" s="58"/>
      <c r="DM864" s="58"/>
      <c r="DN864" s="58"/>
      <c r="DO864" s="58"/>
      <c r="DP864" s="58"/>
      <c r="DQ864" s="58"/>
      <c r="DR864" s="58"/>
      <c r="DS864" s="371" t="s">
        <v>213</v>
      </c>
      <c r="DT864" s="372"/>
      <c r="DU864" s="372"/>
      <c r="DV864" s="372"/>
      <c r="DW864" s="372"/>
      <c r="DX864" s="372"/>
      <c r="DY864" s="372"/>
      <c r="DZ864" s="373"/>
      <c r="EA864" s="58"/>
      <c r="EB864" s="58"/>
      <c r="EC864" s="58"/>
      <c r="ED864" s="187"/>
      <c r="EE864" s="206"/>
      <c r="EF864" s="206"/>
      <c r="EG864" s="206"/>
      <c r="EH864" s="206"/>
      <c r="EI864" s="206"/>
      <c r="EJ864" s="206"/>
      <c r="EK864" s="206"/>
      <c r="EL864" s="206"/>
      <c r="EM864" s="206"/>
      <c r="EN864" s="206"/>
      <c r="EO864" s="206"/>
      <c r="EP864" s="206"/>
      <c r="EQ864" s="206"/>
      <c r="ER864" s="206"/>
      <c r="ES864" s="206"/>
      <c r="ET864" s="206"/>
      <c r="EU864" s="206"/>
      <c r="EV864" s="206"/>
      <c r="EW864" s="206"/>
      <c r="EX864" s="206"/>
      <c r="EY864" s="206"/>
      <c r="EZ864" s="206"/>
      <c r="FA864" s="206"/>
      <c r="FB864" s="206"/>
      <c r="FC864" s="206"/>
      <c r="FD864" s="206"/>
      <c r="FE864" s="206"/>
      <c r="FF864" s="206"/>
      <c r="FG864" s="206"/>
      <c r="FH864" s="206"/>
      <c r="FI864" s="206"/>
      <c r="FJ864" s="206"/>
      <c r="FK864" s="206"/>
      <c r="FL864" s="206"/>
      <c r="FM864" s="206"/>
      <c r="FN864" s="206"/>
      <c r="FO864" s="206"/>
      <c r="FP864" s="206"/>
      <c r="FQ864" s="206"/>
      <c r="FR864" s="206"/>
      <c r="FS864" s="206"/>
      <c r="FT864" s="206"/>
      <c r="FU864" s="206"/>
      <c r="FV864" s="206"/>
      <c r="FW864" s="206"/>
      <c r="FX864" s="206"/>
      <c r="FY864" s="206"/>
      <c r="FZ864" s="206"/>
      <c r="GA864" s="206"/>
      <c r="GB864" s="206"/>
      <c r="GC864" s="206"/>
      <c r="GD864" s="206"/>
      <c r="GE864" s="206"/>
      <c r="GF864" s="206"/>
      <c r="GG864" s="206"/>
      <c r="GH864" s="206"/>
      <c r="GI864" s="206"/>
      <c r="GJ864" s="206"/>
      <c r="GK864" s="206"/>
      <c r="GL864" s="206"/>
      <c r="GM864" s="206"/>
    </row>
    <row r="865" spans="1:195" s="236" customFormat="1" ht="18.75" customHeight="1" x14ac:dyDescent="0.4">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c r="AA865" s="58"/>
      <c r="AB865" s="58"/>
      <c r="AC865" s="58"/>
      <c r="AD865" s="58"/>
      <c r="AE865" s="58"/>
      <c r="AF865" s="58"/>
      <c r="AG865" s="58"/>
      <c r="AH865" s="58"/>
      <c r="AI865" s="58"/>
      <c r="AJ865" s="58"/>
      <c r="AK865" s="58"/>
      <c r="AL865" s="58"/>
      <c r="AM865" s="58"/>
      <c r="AN865" s="58"/>
      <c r="AO865" s="58"/>
      <c r="AP865" s="58"/>
      <c r="AQ865" s="58"/>
      <c r="AR865" s="58"/>
      <c r="AS865" s="58"/>
      <c r="AT865" s="58"/>
      <c r="AU865" s="58"/>
      <c r="AV865" s="58"/>
      <c r="AW865" s="58"/>
      <c r="AX865" s="58"/>
      <c r="AY865" s="58"/>
      <c r="AZ865" s="58"/>
      <c r="BA865" s="58"/>
      <c r="BB865" s="58"/>
      <c r="BC865" s="58"/>
      <c r="BD865" s="58"/>
      <c r="BE865" s="374"/>
      <c r="BF865" s="375"/>
      <c r="BG865" s="375"/>
      <c r="BH865" s="375"/>
      <c r="BI865" s="375"/>
      <c r="BJ865" s="375"/>
      <c r="BK865" s="375"/>
      <c r="BL865" s="376"/>
      <c r="BM865" s="58"/>
      <c r="BN865" s="58"/>
      <c r="BO865" s="58"/>
      <c r="BP865" s="58"/>
      <c r="BQ865" s="58"/>
      <c r="BR865" s="58"/>
      <c r="BS865" s="58"/>
      <c r="BT865" s="58"/>
      <c r="BU865" s="58"/>
      <c r="BV865" s="58"/>
      <c r="BW865" s="58"/>
      <c r="BX865" s="58"/>
      <c r="BY865" s="58"/>
      <c r="BZ865" s="58"/>
      <c r="CA865" s="58"/>
      <c r="CB865" s="58"/>
      <c r="CC865" s="58"/>
      <c r="CD865" s="58"/>
      <c r="CE865" s="58"/>
      <c r="CF865" s="58"/>
      <c r="CG865" s="58"/>
      <c r="CH865" s="58"/>
      <c r="CI865" s="58"/>
      <c r="CJ865" s="58"/>
      <c r="CK865" s="58"/>
      <c r="CL865" s="58"/>
      <c r="CM865" s="58"/>
      <c r="CN865" s="58"/>
      <c r="CO865" s="58"/>
      <c r="CP865" s="58"/>
      <c r="CQ865" s="58"/>
      <c r="CR865" s="58"/>
      <c r="CS865" s="58"/>
      <c r="CT865" s="58"/>
      <c r="CU865" s="58"/>
      <c r="CV865" s="58"/>
      <c r="CW865" s="58"/>
      <c r="CX865" s="58"/>
      <c r="CY865" s="58"/>
      <c r="CZ865" s="58"/>
      <c r="DA865" s="58"/>
      <c r="DB865" s="58"/>
      <c r="DC865" s="58"/>
      <c r="DD865" s="58"/>
      <c r="DE865" s="58"/>
      <c r="DF865" s="58"/>
      <c r="DG865" s="58"/>
      <c r="DH865" s="58"/>
      <c r="DI865" s="58"/>
      <c r="DJ865" s="58"/>
      <c r="DK865" s="58"/>
      <c r="DL865" s="58"/>
      <c r="DM865" s="58"/>
      <c r="DN865" s="58"/>
      <c r="DO865" s="58"/>
      <c r="DP865" s="58"/>
      <c r="DQ865" s="58"/>
      <c r="DR865" s="58"/>
      <c r="DS865" s="374"/>
      <c r="DT865" s="375"/>
      <c r="DU865" s="375"/>
      <c r="DV865" s="375"/>
      <c r="DW865" s="375"/>
      <c r="DX865" s="375"/>
      <c r="DY865" s="375"/>
      <c r="DZ865" s="376"/>
      <c r="EA865" s="58"/>
      <c r="EB865" s="58"/>
      <c r="EC865" s="58"/>
      <c r="ED865" s="187"/>
      <c r="EE865" s="206"/>
      <c r="EF865" s="206"/>
      <c r="EG865" s="206"/>
      <c r="EH865" s="206"/>
      <c r="EI865" s="206"/>
      <c r="EJ865" s="206"/>
      <c r="EK865" s="206"/>
      <c r="EL865" s="206"/>
      <c r="EM865" s="206"/>
      <c r="EN865" s="206"/>
      <c r="EO865" s="206"/>
      <c r="EP865" s="206"/>
      <c r="EQ865" s="206"/>
      <c r="ER865" s="206"/>
      <c r="ES865" s="206"/>
      <c r="ET865" s="206"/>
      <c r="EU865" s="206"/>
      <c r="EV865" s="206"/>
      <c r="EW865" s="206"/>
      <c r="EX865" s="206"/>
      <c r="EY865" s="206"/>
      <c r="EZ865" s="206"/>
      <c r="FA865" s="206"/>
      <c r="FB865" s="206"/>
      <c r="FC865" s="206"/>
      <c r="FD865" s="206"/>
      <c r="FE865" s="206"/>
      <c r="FF865" s="206"/>
      <c r="FG865" s="206"/>
      <c r="FH865" s="206"/>
      <c r="FI865" s="206"/>
      <c r="FJ865" s="206"/>
      <c r="FK865" s="206"/>
      <c r="FL865" s="206"/>
      <c r="FM865" s="206"/>
      <c r="FN865" s="206"/>
      <c r="FO865" s="206"/>
      <c r="FP865" s="206"/>
      <c r="FQ865" s="206"/>
      <c r="FR865" s="206"/>
      <c r="FS865" s="206"/>
      <c r="FT865" s="206"/>
      <c r="FU865" s="206"/>
      <c r="FV865" s="206"/>
      <c r="FW865" s="206"/>
      <c r="FX865" s="206"/>
      <c r="FY865" s="206"/>
      <c r="FZ865" s="206"/>
      <c r="GA865" s="206"/>
      <c r="GB865" s="206"/>
      <c r="GC865" s="206"/>
      <c r="GD865" s="206"/>
      <c r="GE865" s="206"/>
      <c r="GF865" s="206"/>
      <c r="GG865" s="206"/>
      <c r="GH865" s="206"/>
      <c r="GI865" s="206"/>
      <c r="GJ865" s="206"/>
      <c r="GK865" s="206"/>
      <c r="GL865" s="206"/>
      <c r="GM865" s="206"/>
    </row>
    <row r="866" spans="1:195" s="236" customFormat="1" ht="18.75" customHeight="1" x14ac:dyDescent="0.4">
      <c r="A866" s="58"/>
      <c r="B866" s="58"/>
      <c r="C866" s="154" t="s">
        <v>38</v>
      </c>
      <c r="D866" s="58"/>
      <c r="E866" s="58"/>
      <c r="F866" s="58"/>
      <c r="G866" s="58"/>
      <c r="H866" s="58"/>
      <c r="I866" s="58"/>
      <c r="J866" s="58"/>
      <c r="K866" s="58"/>
      <c r="L866" s="58"/>
      <c r="M866" s="58"/>
      <c r="N866" s="58"/>
      <c r="O866" s="58"/>
      <c r="P866" s="58"/>
      <c r="Q866" s="58"/>
      <c r="R866" s="58"/>
      <c r="S866" s="58"/>
      <c r="T866" s="58"/>
      <c r="U866" s="58"/>
      <c r="V866" s="58"/>
      <c r="W866" s="58"/>
      <c r="X866" s="58"/>
      <c r="Y866" s="58"/>
      <c r="Z866" s="58"/>
      <c r="AA866" s="154"/>
      <c r="AB866" s="154"/>
      <c r="AC866" s="58"/>
      <c r="AD866" s="58"/>
      <c r="AE866" s="58"/>
      <c r="AF866" s="58"/>
      <c r="AG866" s="58"/>
      <c r="AH866" s="58"/>
      <c r="AI866" s="58"/>
      <c r="AJ866" s="58"/>
      <c r="AK866" s="58"/>
      <c r="AL866" s="58"/>
      <c r="AM866" s="58"/>
      <c r="AN866" s="58"/>
      <c r="AO866" s="58"/>
      <c r="AP866" s="58"/>
      <c r="AQ866" s="58"/>
      <c r="AR866" s="58"/>
      <c r="AS866" s="58"/>
      <c r="AT866" s="58"/>
      <c r="AU866" s="58"/>
      <c r="AV866" s="58"/>
      <c r="AW866" s="58"/>
      <c r="AX866" s="58"/>
      <c r="AY866" s="58"/>
      <c r="AZ866" s="58"/>
      <c r="BA866" s="58"/>
      <c r="BB866" s="58"/>
      <c r="BC866" s="58"/>
      <c r="BD866" s="58"/>
      <c r="BE866" s="58"/>
      <c r="BF866" s="58"/>
      <c r="BG866" s="58"/>
      <c r="BH866" s="58"/>
      <c r="BI866" s="58"/>
      <c r="BJ866" s="58"/>
      <c r="BK866" s="58"/>
      <c r="BL866" s="58"/>
      <c r="BM866" s="58"/>
      <c r="BN866" s="58"/>
      <c r="BO866" s="58"/>
      <c r="BP866" s="58"/>
      <c r="BQ866" s="154" t="s">
        <v>38</v>
      </c>
      <c r="BR866" s="58"/>
      <c r="BS866" s="58"/>
      <c r="BT866" s="58"/>
      <c r="BU866" s="58"/>
      <c r="BV866" s="58"/>
      <c r="BW866" s="58"/>
      <c r="BX866" s="58"/>
      <c r="BY866" s="58"/>
      <c r="BZ866" s="58"/>
      <c r="CA866" s="58"/>
      <c r="CB866" s="58"/>
      <c r="CC866" s="58"/>
      <c r="CD866" s="58"/>
      <c r="CE866" s="58"/>
      <c r="CF866" s="58"/>
      <c r="CG866" s="58"/>
      <c r="CH866" s="58"/>
      <c r="CI866" s="58"/>
      <c r="CJ866" s="58"/>
      <c r="CK866" s="58"/>
      <c r="CL866" s="58"/>
      <c r="CM866" s="58"/>
      <c r="CN866" s="58"/>
      <c r="CO866" s="154"/>
      <c r="CP866" s="154"/>
      <c r="CQ866" s="58"/>
      <c r="CR866" s="58"/>
      <c r="CS866" s="58"/>
      <c r="CT866" s="58"/>
      <c r="CU866" s="58"/>
      <c r="CV866" s="58"/>
      <c r="CW866" s="58"/>
      <c r="CX866" s="58"/>
      <c r="CY866" s="58"/>
      <c r="CZ866" s="58"/>
      <c r="DA866" s="58"/>
      <c r="DB866" s="58"/>
      <c r="DC866" s="58"/>
      <c r="DD866" s="58"/>
      <c r="DE866" s="58"/>
      <c r="DF866" s="58"/>
      <c r="DG866" s="58"/>
      <c r="DH866" s="58"/>
      <c r="DI866" s="58"/>
      <c r="DJ866" s="58"/>
      <c r="DK866" s="58"/>
      <c r="DL866" s="58"/>
      <c r="DM866" s="58"/>
      <c r="DN866" s="58"/>
      <c r="DO866" s="58"/>
      <c r="DP866" s="58"/>
      <c r="DQ866" s="58"/>
      <c r="DR866" s="58"/>
      <c r="DS866" s="58"/>
      <c r="DT866" s="58"/>
      <c r="DU866" s="58"/>
      <c r="DV866" s="58"/>
      <c r="DW866" s="58"/>
      <c r="DX866" s="58"/>
      <c r="DY866" s="58"/>
      <c r="DZ866" s="58"/>
      <c r="EA866" s="58"/>
      <c r="EB866" s="58"/>
      <c r="EC866" s="58"/>
      <c r="ED866" s="187"/>
      <c r="EE866" s="206"/>
      <c r="EF866" s="206"/>
      <c r="EG866" s="206"/>
      <c r="EH866" s="206"/>
      <c r="EI866" s="206"/>
      <c r="EJ866" s="206"/>
      <c r="EK866" s="206"/>
      <c r="EL866" s="206"/>
      <c r="EM866" s="206"/>
      <c r="EN866" s="206"/>
      <c r="EO866" s="206"/>
      <c r="EP866" s="206"/>
      <c r="EQ866" s="206"/>
      <c r="ER866" s="206"/>
      <c r="ES866" s="206"/>
      <c r="ET866" s="206"/>
      <c r="EU866" s="206"/>
      <c r="EV866" s="206"/>
      <c r="EW866" s="206"/>
      <c r="EX866" s="206"/>
      <c r="EY866" s="206"/>
      <c r="EZ866" s="206"/>
      <c r="FA866" s="206"/>
      <c r="FB866" s="206"/>
      <c r="FC866" s="206"/>
      <c r="FD866" s="206"/>
      <c r="FE866" s="206"/>
      <c r="FF866" s="206"/>
      <c r="FG866" s="206"/>
      <c r="FH866" s="206"/>
      <c r="FI866" s="206"/>
      <c r="FJ866" s="206"/>
      <c r="FK866" s="206"/>
      <c r="FL866" s="206"/>
      <c r="FM866" s="206"/>
      <c r="FN866" s="206"/>
      <c r="FO866" s="206"/>
      <c r="FP866" s="206"/>
      <c r="FQ866" s="206"/>
      <c r="FR866" s="206"/>
      <c r="FS866" s="206"/>
      <c r="FT866" s="206"/>
      <c r="FU866" s="206"/>
      <c r="FV866" s="206"/>
      <c r="FW866" s="206"/>
      <c r="FX866" s="206"/>
      <c r="FY866" s="206"/>
      <c r="FZ866" s="206"/>
      <c r="GA866" s="206"/>
      <c r="GB866" s="206"/>
      <c r="GC866" s="206"/>
      <c r="GD866" s="206"/>
      <c r="GE866" s="206"/>
      <c r="GF866" s="206"/>
      <c r="GG866" s="206"/>
      <c r="GH866" s="206"/>
      <c r="GI866" s="206"/>
      <c r="GJ866" s="206"/>
      <c r="GK866" s="206"/>
      <c r="GL866" s="206"/>
      <c r="GM866" s="206"/>
    </row>
    <row r="867" spans="1:195" s="236" customFormat="1" ht="18.75" customHeight="1" thickBot="1" x14ac:dyDescent="0.45">
      <c r="A867" s="58"/>
      <c r="B867" s="154"/>
      <c r="C867" s="154"/>
      <c r="D867" s="58"/>
      <c r="E867" s="58"/>
      <c r="F867" s="58"/>
      <c r="G867" s="58"/>
      <c r="H867" s="58"/>
      <c r="I867" s="58"/>
      <c r="J867" s="58"/>
      <c r="K867" s="58"/>
      <c r="L867" s="58"/>
      <c r="M867" s="58"/>
      <c r="N867" s="58"/>
      <c r="O867" s="58"/>
      <c r="P867" s="58"/>
      <c r="Q867" s="58"/>
      <c r="R867" s="58"/>
      <c r="S867" s="58"/>
      <c r="T867" s="58"/>
      <c r="U867" s="58"/>
      <c r="V867" s="58"/>
      <c r="W867" s="58"/>
      <c r="X867" s="58"/>
      <c r="Y867" s="58"/>
      <c r="Z867" s="58"/>
      <c r="AA867" s="154"/>
      <c r="AB867" s="154"/>
      <c r="AC867" s="58"/>
      <c r="AD867" s="58"/>
      <c r="AE867" s="58"/>
      <c r="AF867" s="58"/>
      <c r="AG867" s="58"/>
      <c r="AH867" s="58"/>
      <c r="AI867" s="58"/>
      <c r="AJ867" s="58"/>
      <c r="AK867" s="58"/>
      <c r="AL867" s="58"/>
      <c r="AM867" s="58"/>
      <c r="AN867" s="58"/>
      <c r="AO867" s="58"/>
      <c r="AP867" s="58"/>
      <c r="AQ867" s="58"/>
      <c r="AR867" s="58"/>
      <c r="AS867" s="58"/>
      <c r="AT867" s="58"/>
      <c r="AU867" s="58"/>
      <c r="AV867" s="58"/>
      <c r="AW867" s="58"/>
      <c r="AX867" s="58"/>
      <c r="AY867" s="58"/>
      <c r="AZ867" s="58"/>
      <c r="BA867" s="58"/>
      <c r="BB867" s="58"/>
      <c r="BC867" s="58"/>
      <c r="BD867" s="58"/>
      <c r="BE867" s="58"/>
      <c r="BF867" s="58"/>
      <c r="BG867" s="58"/>
      <c r="BH867" s="58"/>
      <c r="BI867" s="58"/>
      <c r="BJ867" s="58"/>
      <c r="BK867" s="58"/>
      <c r="BL867" s="58"/>
      <c r="BM867" s="58"/>
      <c r="BN867" s="58"/>
      <c r="BO867" s="58"/>
      <c r="BP867" s="58"/>
      <c r="BQ867" s="154"/>
      <c r="BR867" s="58"/>
      <c r="BS867" s="58"/>
      <c r="BT867" s="58"/>
      <c r="BU867" s="58"/>
      <c r="BV867" s="58"/>
      <c r="BW867" s="58"/>
      <c r="BX867" s="58"/>
      <c r="BY867" s="58"/>
      <c r="BZ867" s="58"/>
      <c r="CA867" s="58"/>
      <c r="CB867" s="58"/>
      <c r="CC867" s="58"/>
      <c r="CD867" s="58"/>
      <c r="CE867" s="58"/>
      <c r="CF867" s="58"/>
      <c r="CG867" s="58"/>
      <c r="CH867" s="58"/>
      <c r="CI867" s="58"/>
      <c r="CJ867" s="58"/>
      <c r="CK867" s="58"/>
      <c r="CL867" s="58"/>
      <c r="CM867" s="58"/>
      <c r="CN867" s="58"/>
      <c r="CO867" s="154"/>
      <c r="CP867" s="154"/>
      <c r="CQ867" s="58"/>
      <c r="CR867" s="58"/>
      <c r="CS867" s="58"/>
      <c r="CT867" s="58"/>
      <c r="CU867" s="58"/>
      <c r="CV867" s="58"/>
      <c r="CW867" s="58"/>
      <c r="CX867" s="58"/>
      <c r="CY867" s="58"/>
      <c r="CZ867" s="58"/>
      <c r="DA867" s="58"/>
      <c r="DB867" s="58"/>
      <c r="DC867" s="58"/>
      <c r="DD867" s="58"/>
      <c r="DE867" s="58"/>
      <c r="DF867" s="58"/>
      <c r="DG867" s="58"/>
      <c r="DH867" s="58"/>
      <c r="DI867" s="58"/>
      <c r="DJ867" s="58"/>
      <c r="DK867" s="58"/>
      <c r="DL867" s="58"/>
      <c r="DM867" s="58"/>
      <c r="DN867" s="58"/>
      <c r="DO867" s="58"/>
      <c r="DP867" s="58"/>
      <c r="DQ867" s="58"/>
      <c r="DR867" s="58"/>
      <c r="DS867" s="58"/>
      <c r="DT867" s="58"/>
      <c r="DU867" s="58"/>
      <c r="DV867" s="58"/>
      <c r="DW867" s="58"/>
      <c r="DX867" s="58"/>
      <c r="DY867" s="58"/>
      <c r="DZ867" s="58"/>
      <c r="EA867" s="58"/>
      <c r="EB867" s="58"/>
      <c r="EC867" s="58"/>
      <c r="ED867" s="187"/>
      <c r="EE867" s="206"/>
      <c r="EF867" s="206"/>
      <c r="EG867" s="206"/>
      <c r="EH867" s="206"/>
      <c r="EI867" s="206"/>
      <c r="EJ867" s="206"/>
      <c r="EK867" s="206"/>
      <c r="EL867" s="206"/>
      <c r="EM867" s="206"/>
      <c r="EN867" s="206"/>
      <c r="EO867" s="206"/>
      <c r="EP867" s="206"/>
      <c r="EQ867" s="206"/>
      <c r="ER867" s="206"/>
      <c r="ES867" s="206"/>
      <c r="ET867" s="206"/>
      <c r="EU867" s="206"/>
      <c r="EV867" s="206"/>
      <c r="EW867" s="206"/>
      <c r="EX867" s="206"/>
      <c r="EY867" s="206"/>
      <c r="EZ867" s="206"/>
      <c r="FA867" s="206"/>
      <c r="FB867" s="206"/>
      <c r="FC867" s="206"/>
      <c r="FD867" s="206"/>
      <c r="FE867" s="206"/>
      <c r="FF867" s="206"/>
      <c r="FG867" s="206"/>
      <c r="FH867" s="206"/>
      <c r="FI867" s="206"/>
      <c r="FJ867" s="206"/>
      <c r="FK867" s="206"/>
      <c r="FL867" s="206"/>
      <c r="FM867" s="206"/>
      <c r="FN867" s="206"/>
      <c r="FO867" s="206"/>
      <c r="FP867" s="206"/>
      <c r="FQ867" s="206"/>
      <c r="FR867" s="206"/>
      <c r="FS867" s="206"/>
      <c r="FT867" s="206"/>
      <c r="FU867" s="206"/>
      <c r="FV867" s="206"/>
      <c r="FW867" s="206"/>
      <c r="FX867" s="206"/>
      <c r="FY867" s="206"/>
      <c r="FZ867" s="206"/>
      <c r="GA867" s="206"/>
      <c r="GB867" s="206"/>
      <c r="GC867" s="206"/>
      <c r="GD867" s="206"/>
      <c r="GE867" s="206"/>
      <c r="GF867" s="206"/>
      <c r="GG867" s="206"/>
      <c r="GH867" s="206"/>
      <c r="GI867" s="206"/>
      <c r="GJ867" s="206"/>
      <c r="GK867" s="206"/>
      <c r="GL867" s="206"/>
      <c r="GM867" s="206"/>
    </row>
    <row r="868" spans="1:195" s="236" customFormat="1" ht="18.75" customHeight="1" x14ac:dyDescent="0.4">
      <c r="A868" s="58"/>
      <c r="B868" s="58"/>
      <c r="C868" s="58"/>
      <c r="D868" s="58"/>
      <c r="E868" s="58"/>
      <c r="F868" s="58"/>
      <c r="G868" s="347" t="s">
        <v>108</v>
      </c>
      <c r="H868" s="348"/>
      <c r="I868" s="348"/>
      <c r="J868" s="348"/>
      <c r="K868" s="348"/>
      <c r="L868" s="348"/>
      <c r="M868" s="348"/>
      <c r="N868" s="348"/>
      <c r="O868" s="348"/>
      <c r="P868" s="348"/>
      <c r="Q868" s="348"/>
      <c r="R868" s="348"/>
      <c r="S868" s="348"/>
      <c r="T868" s="348"/>
      <c r="U868" s="348"/>
      <c r="V868" s="348"/>
      <c r="W868" s="348"/>
      <c r="X868" s="349"/>
      <c r="Y868" s="353" t="s">
        <v>109</v>
      </c>
      <c r="Z868" s="348"/>
      <c r="AA868" s="348"/>
      <c r="AB868" s="348"/>
      <c r="AC868" s="348"/>
      <c r="AD868" s="348"/>
      <c r="AE868" s="348"/>
      <c r="AF868" s="348"/>
      <c r="AG868" s="348"/>
      <c r="AH868" s="348"/>
      <c r="AI868" s="348"/>
      <c r="AJ868" s="348"/>
      <c r="AK868" s="348"/>
      <c r="AL868" s="348"/>
      <c r="AM868" s="348"/>
      <c r="AN868" s="348"/>
      <c r="AO868" s="348"/>
      <c r="AP868" s="348"/>
      <c r="AQ868" s="348"/>
      <c r="AR868" s="348"/>
      <c r="AS868" s="348"/>
      <c r="AT868" s="348"/>
      <c r="AU868" s="348"/>
      <c r="AV868" s="348"/>
      <c r="AW868" s="348"/>
      <c r="AX868" s="348"/>
      <c r="AY868" s="348"/>
      <c r="AZ868" s="348"/>
      <c r="BA868" s="348"/>
      <c r="BB868" s="348"/>
      <c r="BC868" s="348"/>
      <c r="BD868" s="348"/>
      <c r="BE868" s="348"/>
      <c r="BF868" s="348"/>
      <c r="BG868" s="348"/>
      <c r="BH868" s="354"/>
      <c r="BI868" s="58"/>
      <c r="BJ868" s="58"/>
      <c r="BK868" s="58"/>
      <c r="BL868" s="58"/>
      <c r="BM868" s="58"/>
      <c r="BN868" s="58"/>
      <c r="BO868" s="58"/>
      <c r="BP868" s="58"/>
      <c r="BQ868" s="58"/>
      <c r="BR868" s="58"/>
      <c r="BS868" s="58"/>
      <c r="BT868" s="58"/>
      <c r="BU868" s="347" t="s">
        <v>108</v>
      </c>
      <c r="BV868" s="348"/>
      <c r="BW868" s="348"/>
      <c r="BX868" s="348"/>
      <c r="BY868" s="348"/>
      <c r="BZ868" s="348"/>
      <c r="CA868" s="348"/>
      <c r="CB868" s="348"/>
      <c r="CC868" s="348"/>
      <c r="CD868" s="348"/>
      <c r="CE868" s="348"/>
      <c r="CF868" s="348"/>
      <c r="CG868" s="348"/>
      <c r="CH868" s="348"/>
      <c r="CI868" s="348"/>
      <c r="CJ868" s="348"/>
      <c r="CK868" s="348"/>
      <c r="CL868" s="349"/>
      <c r="CM868" s="353" t="s">
        <v>109</v>
      </c>
      <c r="CN868" s="348"/>
      <c r="CO868" s="348"/>
      <c r="CP868" s="348"/>
      <c r="CQ868" s="348"/>
      <c r="CR868" s="348"/>
      <c r="CS868" s="348"/>
      <c r="CT868" s="348"/>
      <c r="CU868" s="348"/>
      <c r="CV868" s="348"/>
      <c r="CW868" s="348"/>
      <c r="CX868" s="348"/>
      <c r="CY868" s="348"/>
      <c r="CZ868" s="348"/>
      <c r="DA868" s="348"/>
      <c r="DB868" s="348"/>
      <c r="DC868" s="348"/>
      <c r="DD868" s="348"/>
      <c r="DE868" s="348"/>
      <c r="DF868" s="348"/>
      <c r="DG868" s="348"/>
      <c r="DH868" s="348"/>
      <c r="DI868" s="348"/>
      <c r="DJ868" s="348"/>
      <c r="DK868" s="348"/>
      <c r="DL868" s="348"/>
      <c r="DM868" s="348"/>
      <c r="DN868" s="348"/>
      <c r="DO868" s="348"/>
      <c r="DP868" s="348"/>
      <c r="DQ868" s="348"/>
      <c r="DR868" s="348"/>
      <c r="DS868" s="348"/>
      <c r="DT868" s="348"/>
      <c r="DU868" s="348"/>
      <c r="DV868" s="354"/>
      <c r="DW868" s="58"/>
      <c r="DX868" s="58"/>
      <c r="DY868" s="58"/>
      <c r="DZ868" s="58"/>
      <c r="EA868" s="58"/>
      <c r="EB868" s="58"/>
      <c r="EC868" s="58"/>
      <c r="ED868" s="187"/>
      <c r="EE868" s="206"/>
      <c r="EF868" s="206"/>
      <c r="EG868" s="206"/>
      <c r="EH868" s="206"/>
      <c r="EI868" s="206"/>
      <c r="EJ868" s="206"/>
      <c r="EK868" s="206"/>
      <c r="EL868" s="206"/>
      <c r="EM868" s="206"/>
      <c r="EN868" s="206"/>
      <c r="EO868" s="206"/>
      <c r="EP868" s="206"/>
      <c r="EQ868" s="206"/>
      <c r="ER868" s="206"/>
      <c r="ES868" s="206"/>
      <c r="ET868" s="206"/>
      <c r="EU868" s="206"/>
      <c r="EV868" s="206"/>
      <c r="EW868" s="206"/>
      <c r="EX868" s="206"/>
      <c r="EY868" s="206"/>
      <c r="EZ868" s="206"/>
      <c r="FA868" s="206"/>
      <c r="FB868" s="206"/>
      <c r="FC868" s="206"/>
      <c r="FD868" s="206"/>
      <c r="FE868" s="206"/>
      <c r="FF868" s="206"/>
      <c r="FG868" s="206"/>
      <c r="FH868" s="206"/>
      <c r="FI868" s="206"/>
      <c r="FJ868" s="206"/>
      <c r="FK868" s="206"/>
      <c r="FL868" s="206"/>
      <c r="FM868" s="206"/>
      <c r="FN868" s="206"/>
      <c r="FO868" s="206"/>
      <c r="FP868" s="206"/>
      <c r="FQ868" s="206"/>
      <c r="FR868" s="206"/>
      <c r="FS868" s="206"/>
      <c r="FT868" s="206"/>
      <c r="FU868" s="206"/>
      <c r="FV868" s="206"/>
      <c r="FW868" s="206"/>
      <c r="FX868" s="206"/>
      <c r="FY868" s="206"/>
      <c r="FZ868" s="206"/>
      <c r="GA868" s="206"/>
      <c r="GB868" s="206"/>
      <c r="GC868" s="206"/>
      <c r="GD868" s="206"/>
      <c r="GE868" s="206"/>
      <c r="GF868" s="206"/>
      <c r="GG868" s="206"/>
      <c r="GH868" s="206"/>
      <c r="GI868" s="206"/>
      <c r="GJ868" s="206"/>
      <c r="GK868" s="206"/>
      <c r="GL868" s="206"/>
      <c r="GM868" s="206"/>
    </row>
    <row r="869" spans="1:195" s="236" customFormat="1" ht="18.75" customHeight="1" x14ac:dyDescent="0.4">
      <c r="A869" s="58"/>
      <c r="B869" s="58"/>
      <c r="C869" s="58"/>
      <c r="D869" s="58"/>
      <c r="E869" s="58"/>
      <c r="F869" s="58"/>
      <c r="G869" s="350"/>
      <c r="H869" s="351"/>
      <c r="I869" s="351"/>
      <c r="J869" s="351"/>
      <c r="K869" s="351"/>
      <c r="L869" s="351"/>
      <c r="M869" s="351"/>
      <c r="N869" s="351"/>
      <c r="O869" s="351"/>
      <c r="P869" s="351"/>
      <c r="Q869" s="351"/>
      <c r="R869" s="351"/>
      <c r="S869" s="351"/>
      <c r="T869" s="351"/>
      <c r="U869" s="351"/>
      <c r="V869" s="351"/>
      <c r="W869" s="351"/>
      <c r="X869" s="352"/>
      <c r="Y869" s="355"/>
      <c r="Z869" s="351"/>
      <c r="AA869" s="351"/>
      <c r="AB869" s="351"/>
      <c r="AC869" s="351"/>
      <c r="AD869" s="351"/>
      <c r="AE869" s="351"/>
      <c r="AF869" s="351"/>
      <c r="AG869" s="351"/>
      <c r="AH869" s="351"/>
      <c r="AI869" s="351"/>
      <c r="AJ869" s="351"/>
      <c r="AK869" s="351"/>
      <c r="AL869" s="351"/>
      <c r="AM869" s="351"/>
      <c r="AN869" s="351"/>
      <c r="AO869" s="351"/>
      <c r="AP869" s="351"/>
      <c r="AQ869" s="351"/>
      <c r="AR869" s="351"/>
      <c r="AS869" s="351"/>
      <c r="AT869" s="351"/>
      <c r="AU869" s="351"/>
      <c r="AV869" s="351"/>
      <c r="AW869" s="351"/>
      <c r="AX869" s="351"/>
      <c r="AY869" s="351"/>
      <c r="AZ869" s="351"/>
      <c r="BA869" s="351"/>
      <c r="BB869" s="351"/>
      <c r="BC869" s="351"/>
      <c r="BD869" s="351"/>
      <c r="BE869" s="351"/>
      <c r="BF869" s="351"/>
      <c r="BG869" s="351"/>
      <c r="BH869" s="356"/>
      <c r="BI869" s="58"/>
      <c r="BJ869" s="58"/>
      <c r="BK869" s="58"/>
      <c r="BL869" s="58"/>
      <c r="BM869" s="58"/>
      <c r="BN869" s="58"/>
      <c r="BO869" s="58"/>
      <c r="BP869" s="58"/>
      <c r="BQ869" s="58"/>
      <c r="BR869" s="58"/>
      <c r="BS869" s="58"/>
      <c r="BT869" s="58"/>
      <c r="BU869" s="350"/>
      <c r="BV869" s="351"/>
      <c r="BW869" s="351"/>
      <c r="BX869" s="351"/>
      <c r="BY869" s="351"/>
      <c r="BZ869" s="351"/>
      <c r="CA869" s="351"/>
      <c r="CB869" s="351"/>
      <c r="CC869" s="351"/>
      <c r="CD869" s="351"/>
      <c r="CE869" s="351"/>
      <c r="CF869" s="351"/>
      <c r="CG869" s="351"/>
      <c r="CH869" s="351"/>
      <c r="CI869" s="351"/>
      <c r="CJ869" s="351"/>
      <c r="CK869" s="351"/>
      <c r="CL869" s="352"/>
      <c r="CM869" s="355"/>
      <c r="CN869" s="351"/>
      <c r="CO869" s="351"/>
      <c r="CP869" s="351"/>
      <c r="CQ869" s="351"/>
      <c r="CR869" s="351"/>
      <c r="CS869" s="351"/>
      <c r="CT869" s="351"/>
      <c r="CU869" s="351"/>
      <c r="CV869" s="351"/>
      <c r="CW869" s="351"/>
      <c r="CX869" s="351"/>
      <c r="CY869" s="351"/>
      <c r="CZ869" s="351"/>
      <c r="DA869" s="351"/>
      <c r="DB869" s="351"/>
      <c r="DC869" s="351"/>
      <c r="DD869" s="351"/>
      <c r="DE869" s="351"/>
      <c r="DF869" s="351"/>
      <c r="DG869" s="351"/>
      <c r="DH869" s="351"/>
      <c r="DI869" s="351"/>
      <c r="DJ869" s="351"/>
      <c r="DK869" s="351"/>
      <c r="DL869" s="351"/>
      <c r="DM869" s="351"/>
      <c r="DN869" s="351"/>
      <c r="DO869" s="351"/>
      <c r="DP869" s="351"/>
      <c r="DQ869" s="351"/>
      <c r="DR869" s="351"/>
      <c r="DS869" s="351"/>
      <c r="DT869" s="351"/>
      <c r="DU869" s="351"/>
      <c r="DV869" s="356"/>
      <c r="DW869" s="58"/>
      <c r="DX869" s="58"/>
      <c r="DY869" s="58"/>
      <c r="DZ869" s="58"/>
      <c r="EA869" s="58"/>
      <c r="EB869" s="58"/>
      <c r="EC869" s="58"/>
      <c r="ED869" s="187"/>
      <c r="EE869" s="206"/>
      <c r="EF869" s="206"/>
      <c r="EG869" s="206"/>
      <c r="EH869" s="206"/>
      <c r="EI869" s="206"/>
      <c r="EJ869" s="206"/>
      <c r="EK869" s="206"/>
      <c r="EL869" s="206"/>
      <c r="EM869" s="206"/>
      <c r="EN869" s="206"/>
      <c r="EO869" s="206"/>
      <c r="EP869" s="206"/>
      <c r="EQ869" s="206"/>
      <c r="ER869" s="206"/>
      <c r="ES869" s="206"/>
      <c r="ET869" s="206"/>
      <c r="EU869" s="206"/>
      <c r="EV869" s="206"/>
      <c r="EW869" s="206"/>
      <c r="EX869" s="206"/>
      <c r="EY869" s="206"/>
      <c r="EZ869" s="206"/>
      <c r="FA869" s="206"/>
      <c r="FB869" s="206"/>
      <c r="FC869" s="206"/>
      <c r="FD869" s="206"/>
      <c r="FE869" s="206"/>
      <c r="FF869" s="206"/>
      <c r="FG869" s="206"/>
      <c r="FH869" s="206"/>
      <c r="FI869" s="206"/>
      <c r="FJ869" s="206"/>
      <c r="FK869" s="206"/>
      <c r="FL869" s="206"/>
      <c r="FM869" s="206"/>
      <c r="FN869" s="206"/>
      <c r="FO869" s="206"/>
      <c r="FP869" s="206"/>
      <c r="FQ869" s="206"/>
      <c r="FR869" s="206"/>
      <c r="FS869" s="206"/>
      <c r="FT869" s="206"/>
      <c r="FU869" s="206"/>
      <c r="FV869" s="206"/>
      <c r="FW869" s="206"/>
      <c r="FX869" s="206"/>
      <c r="FY869" s="206"/>
      <c r="FZ869" s="206"/>
      <c r="GA869" s="206"/>
      <c r="GB869" s="206"/>
      <c r="GC869" s="206"/>
      <c r="GD869" s="206"/>
      <c r="GE869" s="206"/>
      <c r="GF869" s="206"/>
      <c r="GG869" s="206"/>
      <c r="GH869" s="206"/>
      <c r="GI869" s="206"/>
      <c r="GJ869" s="206"/>
      <c r="GK869" s="206"/>
      <c r="GL869" s="206"/>
      <c r="GM869" s="206"/>
    </row>
    <row r="870" spans="1:195" s="236" customFormat="1" ht="18.75" customHeight="1" x14ac:dyDescent="0.4">
      <c r="A870" s="58"/>
      <c r="B870" s="58"/>
      <c r="C870" s="58"/>
      <c r="D870" s="58"/>
      <c r="E870" s="58"/>
      <c r="F870" s="58"/>
      <c r="G870" s="357" t="s">
        <v>446</v>
      </c>
      <c r="H870" s="358"/>
      <c r="I870" s="358"/>
      <c r="J870" s="358"/>
      <c r="K870" s="358"/>
      <c r="L870" s="358"/>
      <c r="M870" s="358"/>
      <c r="N870" s="358"/>
      <c r="O870" s="358"/>
      <c r="P870" s="358"/>
      <c r="Q870" s="358"/>
      <c r="R870" s="358"/>
      <c r="S870" s="358"/>
      <c r="T870" s="358"/>
      <c r="U870" s="358"/>
      <c r="V870" s="358"/>
      <c r="W870" s="358"/>
      <c r="X870" s="359"/>
      <c r="Y870" s="360" t="s">
        <v>123</v>
      </c>
      <c r="Z870" s="358"/>
      <c r="AA870" s="358"/>
      <c r="AB870" s="358"/>
      <c r="AC870" s="358"/>
      <c r="AD870" s="358"/>
      <c r="AE870" s="358"/>
      <c r="AF870" s="358"/>
      <c r="AG870" s="358"/>
      <c r="AH870" s="358"/>
      <c r="AI870" s="358"/>
      <c r="AJ870" s="358"/>
      <c r="AK870" s="358"/>
      <c r="AL870" s="358"/>
      <c r="AM870" s="358"/>
      <c r="AN870" s="358"/>
      <c r="AO870" s="358"/>
      <c r="AP870" s="358"/>
      <c r="AQ870" s="358"/>
      <c r="AR870" s="358"/>
      <c r="AS870" s="358"/>
      <c r="AT870" s="358"/>
      <c r="AU870" s="358"/>
      <c r="AV870" s="358"/>
      <c r="AW870" s="358"/>
      <c r="AX870" s="358"/>
      <c r="AY870" s="358"/>
      <c r="AZ870" s="358"/>
      <c r="BA870" s="358"/>
      <c r="BB870" s="358"/>
      <c r="BC870" s="358"/>
      <c r="BD870" s="358"/>
      <c r="BE870" s="358"/>
      <c r="BF870" s="358"/>
      <c r="BG870" s="358"/>
      <c r="BH870" s="361"/>
      <c r="BI870" s="58"/>
      <c r="BJ870" s="58"/>
      <c r="BK870" s="58"/>
      <c r="BL870" s="58"/>
      <c r="BM870" s="58"/>
      <c r="BN870" s="58"/>
      <c r="BO870" s="58"/>
      <c r="BP870" s="58"/>
      <c r="BQ870" s="58"/>
      <c r="BR870" s="58"/>
      <c r="BS870" s="58"/>
      <c r="BT870" s="58"/>
      <c r="BU870" s="357" t="s">
        <v>446</v>
      </c>
      <c r="BV870" s="358"/>
      <c r="BW870" s="358"/>
      <c r="BX870" s="358"/>
      <c r="BY870" s="358"/>
      <c r="BZ870" s="358"/>
      <c r="CA870" s="358"/>
      <c r="CB870" s="358"/>
      <c r="CC870" s="358"/>
      <c r="CD870" s="358"/>
      <c r="CE870" s="358"/>
      <c r="CF870" s="358"/>
      <c r="CG870" s="358"/>
      <c r="CH870" s="358"/>
      <c r="CI870" s="358"/>
      <c r="CJ870" s="358"/>
      <c r="CK870" s="358"/>
      <c r="CL870" s="359"/>
      <c r="CM870" s="360" t="s">
        <v>123</v>
      </c>
      <c r="CN870" s="358"/>
      <c r="CO870" s="358"/>
      <c r="CP870" s="358"/>
      <c r="CQ870" s="358"/>
      <c r="CR870" s="358"/>
      <c r="CS870" s="358"/>
      <c r="CT870" s="358"/>
      <c r="CU870" s="358"/>
      <c r="CV870" s="358"/>
      <c r="CW870" s="358"/>
      <c r="CX870" s="358"/>
      <c r="CY870" s="358"/>
      <c r="CZ870" s="358"/>
      <c r="DA870" s="358"/>
      <c r="DB870" s="358"/>
      <c r="DC870" s="358"/>
      <c r="DD870" s="358"/>
      <c r="DE870" s="358">
        <v>0</v>
      </c>
      <c r="DF870" s="358"/>
      <c r="DG870" s="358"/>
      <c r="DH870" s="358"/>
      <c r="DI870" s="358"/>
      <c r="DJ870" s="358"/>
      <c r="DK870" s="358"/>
      <c r="DL870" s="358"/>
      <c r="DM870" s="358"/>
      <c r="DN870" s="358"/>
      <c r="DO870" s="358"/>
      <c r="DP870" s="358"/>
      <c r="DQ870" s="358"/>
      <c r="DR870" s="358"/>
      <c r="DS870" s="358"/>
      <c r="DT870" s="358"/>
      <c r="DU870" s="358"/>
      <c r="DV870" s="361"/>
      <c r="DW870" s="58"/>
      <c r="DX870" s="58"/>
      <c r="DY870" s="58"/>
      <c r="DZ870" s="58"/>
      <c r="EA870" s="58"/>
      <c r="EB870" s="58"/>
      <c r="EC870" s="58"/>
      <c r="ED870" s="187"/>
      <c r="EE870" s="206"/>
      <c r="EF870" s="206"/>
      <c r="EG870" s="206"/>
      <c r="EH870" s="206"/>
      <c r="EI870" s="206"/>
      <c r="EJ870" s="206"/>
      <c r="EK870" s="206"/>
      <c r="EL870" s="206"/>
      <c r="EM870" s="206"/>
      <c r="EN870" s="206"/>
      <c r="EO870" s="206"/>
      <c r="EP870" s="206"/>
      <c r="EQ870" s="206"/>
      <c r="ER870" s="206"/>
      <c r="ES870" s="206"/>
      <c r="ET870" s="206"/>
      <c r="EU870" s="206"/>
      <c r="EV870" s="206"/>
      <c r="EW870" s="206"/>
      <c r="EX870" s="206"/>
      <c r="EY870" s="206"/>
      <c r="EZ870" s="206"/>
      <c r="FA870" s="206"/>
      <c r="FB870" s="206"/>
      <c r="FC870" s="206"/>
      <c r="FD870" s="206"/>
      <c r="FE870" s="206"/>
      <c r="FF870" s="206"/>
      <c r="FG870" s="206"/>
      <c r="FH870" s="206"/>
      <c r="FI870" s="206"/>
      <c r="FJ870" s="206"/>
      <c r="FK870" s="206"/>
      <c r="FL870" s="206"/>
      <c r="FM870" s="206"/>
      <c r="FN870" s="206"/>
      <c r="FO870" s="206"/>
      <c r="FP870" s="206"/>
      <c r="FQ870" s="206"/>
      <c r="FR870" s="206"/>
      <c r="FS870" s="206"/>
      <c r="FT870" s="206"/>
      <c r="FU870" s="206"/>
      <c r="FV870" s="206"/>
      <c r="FW870" s="206"/>
      <c r="FX870" s="206"/>
      <c r="FY870" s="206"/>
      <c r="FZ870" s="206"/>
      <c r="GA870" s="206"/>
      <c r="GB870" s="206"/>
      <c r="GC870" s="206"/>
      <c r="GD870" s="206"/>
      <c r="GE870" s="206"/>
      <c r="GF870" s="206"/>
      <c r="GG870" s="206"/>
      <c r="GH870" s="206"/>
      <c r="GI870" s="206"/>
      <c r="GJ870" s="206"/>
      <c r="GK870" s="206"/>
      <c r="GL870" s="206"/>
      <c r="GM870" s="206"/>
    </row>
    <row r="871" spans="1:195" s="236" customFormat="1" ht="18.75" customHeight="1" thickBot="1" x14ac:dyDescent="0.45">
      <c r="A871" s="58"/>
      <c r="B871" s="58"/>
      <c r="C871" s="58"/>
      <c r="D871" s="58"/>
      <c r="E871" s="58"/>
      <c r="F871" s="58"/>
      <c r="G871" s="383" t="s">
        <v>448</v>
      </c>
      <c r="H871" s="384"/>
      <c r="I871" s="384"/>
      <c r="J871" s="384"/>
      <c r="K871" s="384"/>
      <c r="L871" s="384"/>
      <c r="M871" s="384"/>
      <c r="N871" s="384"/>
      <c r="O871" s="384"/>
      <c r="P871" s="384"/>
      <c r="Q871" s="384"/>
      <c r="R871" s="384"/>
      <c r="S871" s="384"/>
      <c r="T871" s="384"/>
      <c r="U871" s="384"/>
      <c r="V871" s="384"/>
      <c r="W871" s="384"/>
      <c r="X871" s="385"/>
      <c r="Y871" s="386" t="s">
        <v>449</v>
      </c>
      <c r="Z871" s="384"/>
      <c r="AA871" s="384"/>
      <c r="AB871" s="384"/>
      <c r="AC871" s="384"/>
      <c r="AD871" s="384"/>
      <c r="AE871" s="384"/>
      <c r="AF871" s="384"/>
      <c r="AG871" s="384"/>
      <c r="AH871" s="384"/>
      <c r="AI871" s="384"/>
      <c r="AJ871" s="384"/>
      <c r="AK871" s="384"/>
      <c r="AL871" s="384"/>
      <c r="AM871" s="384"/>
      <c r="AN871" s="384"/>
      <c r="AO871" s="384"/>
      <c r="AP871" s="384"/>
      <c r="AQ871" s="384"/>
      <c r="AR871" s="384"/>
      <c r="AS871" s="384"/>
      <c r="AT871" s="384"/>
      <c r="AU871" s="384"/>
      <c r="AV871" s="384"/>
      <c r="AW871" s="384"/>
      <c r="AX871" s="384"/>
      <c r="AY871" s="384"/>
      <c r="AZ871" s="384"/>
      <c r="BA871" s="384"/>
      <c r="BB871" s="384"/>
      <c r="BC871" s="384"/>
      <c r="BD871" s="384"/>
      <c r="BE871" s="384"/>
      <c r="BF871" s="384"/>
      <c r="BG871" s="384"/>
      <c r="BH871" s="387"/>
      <c r="BI871" s="58"/>
      <c r="BJ871" s="58"/>
      <c r="BK871" s="58"/>
      <c r="BL871" s="58"/>
      <c r="BM871" s="58"/>
      <c r="BN871" s="58"/>
      <c r="BO871" s="58"/>
      <c r="BP871" s="58"/>
      <c r="BQ871" s="58"/>
      <c r="BR871" s="58"/>
      <c r="BS871" s="58"/>
      <c r="BT871" s="58"/>
      <c r="BU871" s="383" t="s">
        <v>448</v>
      </c>
      <c r="BV871" s="384"/>
      <c r="BW871" s="384"/>
      <c r="BX871" s="384"/>
      <c r="BY871" s="384"/>
      <c r="BZ871" s="384"/>
      <c r="CA871" s="384"/>
      <c r="CB871" s="384"/>
      <c r="CC871" s="384"/>
      <c r="CD871" s="384"/>
      <c r="CE871" s="384"/>
      <c r="CF871" s="384"/>
      <c r="CG871" s="384"/>
      <c r="CH871" s="384"/>
      <c r="CI871" s="384"/>
      <c r="CJ871" s="384"/>
      <c r="CK871" s="384"/>
      <c r="CL871" s="385"/>
      <c r="CM871" s="386" t="s">
        <v>449</v>
      </c>
      <c r="CN871" s="384"/>
      <c r="CO871" s="384"/>
      <c r="CP871" s="384"/>
      <c r="CQ871" s="384"/>
      <c r="CR871" s="384"/>
      <c r="CS871" s="384"/>
      <c r="CT871" s="384"/>
      <c r="CU871" s="384"/>
      <c r="CV871" s="384"/>
      <c r="CW871" s="384"/>
      <c r="CX871" s="384"/>
      <c r="CY871" s="384"/>
      <c r="CZ871" s="384"/>
      <c r="DA871" s="384"/>
      <c r="DB871" s="384"/>
      <c r="DC871" s="384"/>
      <c r="DD871" s="384"/>
      <c r="DE871" s="384">
        <v>0</v>
      </c>
      <c r="DF871" s="384"/>
      <c r="DG871" s="384"/>
      <c r="DH871" s="384"/>
      <c r="DI871" s="384"/>
      <c r="DJ871" s="384"/>
      <c r="DK871" s="384"/>
      <c r="DL871" s="384"/>
      <c r="DM871" s="384"/>
      <c r="DN871" s="384"/>
      <c r="DO871" s="384"/>
      <c r="DP871" s="384"/>
      <c r="DQ871" s="384"/>
      <c r="DR871" s="384"/>
      <c r="DS871" s="384"/>
      <c r="DT871" s="384"/>
      <c r="DU871" s="384"/>
      <c r="DV871" s="387"/>
      <c r="DW871" s="58"/>
      <c r="DX871" s="58"/>
      <c r="DY871" s="58"/>
      <c r="DZ871" s="58"/>
      <c r="EA871" s="58"/>
      <c r="EB871" s="58"/>
      <c r="EC871" s="58"/>
      <c r="ED871" s="187"/>
      <c r="EE871" s="206"/>
      <c r="EF871" s="206"/>
      <c r="EG871" s="206"/>
      <c r="EH871" s="206"/>
      <c r="EI871" s="206"/>
      <c r="EJ871" s="206"/>
      <c r="EK871" s="206"/>
      <c r="EL871" s="206"/>
      <c r="EM871" s="206"/>
      <c r="EN871" s="206"/>
      <c r="EO871" s="206"/>
      <c r="EP871" s="206"/>
      <c r="EQ871" s="206"/>
      <c r="ER871" s="206"/>
      <c r="ES871" s="206"/>
      <c r="ET871" s="206"/>
      <c r="EU871" s="206"/>
      <c r="EV871" s="206"/>
      <c r="EW871" s="206"/>
      <c r="EX871" s="206"/>
      <c r="EY871" s="206"/>
      <c r="EZ871" s="206"/>
      <c r="FA871" s="206"/>
      <c r="FB871" s="206"/>
      <c r="FC871" s="206"/>
      <c r="FD871" s="206"/>
      <c r="FE871" s="206"/>
      <c r="FF871" s="206"/>
      <c r="FG871" s="206"/>
      <c r="FH871" s="206"/>
      <c r="FI871" s="206"/>
      <c r="FJ871" s="206"/>
      <c r="FK871" s="206"/>
      <c r="FL871" s="206"/>
      <c r="FM871" s="206"/>
      <c r="FN871" s="206"/>
      <c r="FO871" s="206"/>
      <c r="FP871" s="206"/>
      <c r="FQ871" s="206"/>
      <c r="FR871" s="206"/>
      <c r="FS871" s="206"/>
      <c r="FT871" s="206"/>
      <c r="FU871" s="206"/>
      <c r="FV871" s="206"/>
      <c r="FW871" s="206"/>
      <c r="FX871" s="206"/>
      <c r="FY871" s="206"/>
      <c r="FZ871" s="206"/>
      <c r="GA871" s="206"/>
      <c r="GB871" s="206"/>
      <c r="GC871" s="206"/>
      <c r="GD871" s="206"/>
      <c r="GE871" s="206"/>
      <c r="GF871" s="206"/>
      <c r="GG871" s="206"/>
      <c r="GH871" s="206"/>
      <c r="GI871" s="206"/>
      <c r="GJ871" s="206"/>
      <c r="GK871" s="206"/>
      <c r="GL871" s="206"/>
      <c r="GM871" s="206"/>
    </row>
    <row r="872" spans="1:195" s="236" customFormat="1" ht="18.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c r="BC872" s="38"/>
      <c r="BD872" s="38"/>
      <c r="BE872" s="38"/>
      <c r="BF872" s="38"/>
      <c r="BG872" s="38"/>
      <c r="BH872" s="38"/>
      <c r="BI872" s="38"/>
      <c r="BJ872" s="38"/>
      <c r="BK872" s="38"/>
      <c r="BL872" s="38"/>
      <c r="BM872" s="38"/>
      <c r="BN872" s="38"/>
      <c r="BO872" s="38"/>
      <c r="BP872" s="38"/>
      <c r="BQ872" s="38"/>
      <c r="BR872" s="38"/>
      <c r="BS872" s="38"/>
      <c r="BT872" s="38"/>
      <c r="BU872" s="38"/>
      <c r="BV872" s="38"/>
      <c r="BW872" s="38"/>
      <c r="BX872" s="38"/>
      <c r="BY872" s="38"/>
      <c r="BZ872" s="38"/>
      <c r="CA872" s="38"/>
      <c r="CB872" s="38"/>
      <c r="CC872" s="38"/>
      <c r="CD872" s="38"/>
      <c r="CE872" s="38"/>
      <c r="CF872" s="38"/>
      <c r="CG872" s="38"/>
      <c r="CH872" s="38"/>
      <c r="CI872" s="38"/>
      <c r="CJ872" s="38"/>
      <c r="CK872" s="38"/>
      <c r="CL872" s="38"/>
      <c r="CM872" s="38"/>
      <c r="CN872" s="38"/>
      <c r="CO872" s="38"/>
      <c r="CP872" s="38"/>
      <c r="CQ872" s="38"/>
      <c r="CR872" s="38"/>
      <c r="CS872" s="38"/>
      <c r="CT872" s="38"/>
      <c r="CU872" s="38"/>
      <c r="CV872" s="38"/>
      <c r="CW872" s="38"/>
      <c r="CX872" s="38"/>
      <c r="CY872" s="38"/>
      <c r="CZ872" s="38"/>
      <c r="DA872" s="38"/>
      <c r="DB872" s="38"/>
      <c r="DC872" s="38"/>
      <c r="DD872" s="38"/>
      <c r="DE872" s="38"/>
      <c r="DF872" s="38"/>
      <c r="DG872" s="38"/>
      <c r="DH872" s="38"/>
      <c r="DI872" s="38"/>
      <c r="DJ872" s="38"/>
      <c r="DK872" s="38"/>
      <c r="DL872" s="38"/>
      <c r="DM872" s="38"/>
      <c r="DN872" s="38"/>
      <c r="DO872" s="38"/>
      <c r="DP872" s="38"/>
      <c r="DQ872" s="38"/>
      <c r="DR872" s="38"/>
      <c r="DS872" s="38"/>
      <c r="DT872" s="38"/>
      <c r="DU872" s="38"/>
      <c r="DV872" s="38"/>
      <c r="DW872" s="38"/>
      <c r="DX872" s="38"/>
      <c r="DY872" s="38"/>
      <c r="DZ872" s="38"/>
      <c r="EA872" s="38"/>
      <c r="EB872" s="38"/>
      <c r="EC872" s="58"/>
      <c r="ED872" s="187"/>
      <c r="EE872" s="206"/>
      <c r="EF872" s="206"/>
      <c r="EG872" s="206"/>
      <c r="EH872" s="206"/>
      <c r="EI872" s="206"/>
      <c r="EJ872" s="206"/>
      <c r="EK872" s="206"/>
      <c r="EL872" s="206"/>
      <c r="EM872" s="206"/>
      <c r="EN872" s="206"/>
      <c r="EO872" s="206"/>
      <c r="EP872" s="206"/>
      <c r="EQ872" s="206"/>
      <c r="ER872" s="206"/>
      <c r="ES872" s="206"/>
      <c r="ET872" s="206"/>
      <c r="EU872" s="206"/>
      <c r="EV872" s="206"/>
      <c r="EW872" s="206"/>
      <c r="EX872" s="206"/>
      <c r="EY872" s="206"/>
      <c r="EZ872" s="206"/>
      <c r="FA872" s="206"/>
      <c r="FB872" s="206"/>
      <c r="FC872" s="206"/>
      <c r="FD872" s="206"/>
      <c r="FE872" s="206"/>
      <c r="FF872" s="206"/>
      <c r="FG872" s="206"/>
      <c r="FH872" s="206"/>
      <c r="FI872" s="206"/>
      <c r="FJ872" s="206"/>
      <c r="FK872" s="206"/>
      <c r="FL872" s="206"/>
      <c r="FM872" s="206"/>
      <c r="FN872" s="206"/>
      <c r="FO872" s="206"/>
      <c r="FP872" s="206"/>
      <c r="FQ872" s="206"/>
      <c r="FR872" s="206"/>
      <c r="FS872" s="206"/>
      <c r="FT872" s="206"/>
      <c r="FU872" s="206"/>
      <c r="FV872" s="206"/>
      <c r="FW872" s="206"/>
      <c r="FX872" s="206"/>
      <c r="FY872" s="206"/>
      <c r="FZ872" s="206"/>
      <c r="GA872" s="206"/>
      <c r="GB872" s="206"/>
      <c r="GC872" s="206"/>
      <c r="GD872" s="206"/>
      <c r="GE872" s="206"/>
      <c r="GF872" s="206"/>
      <c r="GG872" s="206"/>
      <c r="GH872" s="206"/>
      <c r="GI872" s="206"/>
      <c r="GJ872" s="206"/>
      <c r="GK872" s="206"/>
      <c r="GL872" s="206"/>
      <c r="GM872" s="206"/>
    </row>
    <row r="873" spans="1:195" s="236" customFormat="1" ht="18.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c r="BC873" s="38"/>
      <c r="BD873" s="38"/>
      <c r="BE873" s="38"/>
      <c r="BF873" s="38"/>
      <c r="BG873" s="38"/>
      <c r="BH873" s="38"/>
      <c r="BI873" s="38"/>
      <c r="BJ873" s="38"/>
      <c r="BK873" s="38"/>
      <c r="BL873" s="38"/>
      <c r="BM873" s="38"/>
      <c r="BN873" s="38"/>
      <c r="BO873" s="38"/>
      <c r="BP873" s="38"/>
      <c r="BQ873" s="38"/>
      <c r="BR873" s="38"/>
      <c r="BS873" s="38"/>
      <c r="BT873" s="38"/>
      <c r="BU873" s="38"/>
      <c r="BV873" s="38"/>
      <c r="BW873" s="38"/>
      <c r="BX873" s="38"/>
      <c r="BY873" s="38"/>
      <c r="BZ873" s="38"/>
      <c r="CA873" s="38"/>
      <c r="CB873" s="38"/>
      <c r="CC873" s="38"/>
      <c r="CD873" s="38"/>
      <c r="CE873" s="38"/>
      <c r="CF873" s="38"/>
      <c r="CG873" s="38"/>
      <c r="CH873" s="38"/>
      <c r="CI873" s="38"/>
      <c r="CJ873" s="38"/>
      <c r="CK873" s="38"/>
      <c r="CL873" s="38"/>
      <c r="CM873" s="38"/>
      <c r="CN873" s="38"/>
      <c r="CO873" s="38"/>
      <c r="CP873" s="38"/>
      <c r="CQ873" s="38"/>
      <c r="CR873" s="38"/>
      <c r="CS873" s="38"/>
      <c r="CT873" s="38"/>
      <c r="CU873" s="38"/>
      <c r="CV873" s="38"/>
      <c r="CW873" s="38"/>
      <c r="CX873" s="38"/>
      <c r="CY873" s="38"/>
      <c r="CZ873" s="38"/>
      <c r="DA873" s="38"/>
      <c r="DB873" s="38"/>
      <c r="DC873" s="38"/>
      <c r="DD873" s="38"/>
      <c r="DE873" s="38"/>
      <c r="DF873" s="38"/>
      <c r="DG873" s="38"/>
      <c r="DH873" s="38"/>
      <c r="DI873" s="38"/>
      <c r="DJ873" s="38"/>
      <c r="DK873" s="38"/>
      <c r="DL873" s="38"/>
      <c r="DM873" s="38"/>
      <c r="DN873" s="38"/>
      <c r="DO873" s="38"/>
      <c r="DP873" s="38"/>
      <c r="DQ873" s="38"/>
      <c r="DR873" s="38"/>
      <c r="DS873" s="38"/>
      <c r="DT873" s="38"/>
      <c r="DU873" s="38"/>
      <c r="DV873" s="38"/>
      <c r="DW873" s="38"/>
      <c r="DX873" s="38"/>
      <c r="DY873" s="38"/>
      <c r="DZ873" s="38"/>
      <c r="EA873" s="38"/>
      <c r="EB873" s="38"/>
      <c r="EC873" s="58"/>
      <c r="ED873" s="187"/>
      <c r="EE873" s="206"/>
      <c r="EF873" s="206"/>
      <c r="EG873" s="206"/>
      <c r="EH873" s="206"/>
      <c r="EI873" s="206"/>
      <c r="EJ873" s="206"/>
      <c r="EK873" s="206"/>
      <c r="EL873" s="206"/>
      <c r="EM873" s="206"/>
      <c r="EN873" s="206"/>
      <c r="EO873" s="206"/>
      <c r="EP873" s="206"/>
      <c r="EQ873" s="206"/>
      <c r="ER873" s="206"/>
      <c r="ES873" s="206"/>
      <c r="ET873" s="206"/>
      <c r="EU873" s="206"/>
      <c r="EV873" s="206"/>
      <c r="EW873" s="206"/>
      <c r="EX873" s="206"/>
      <c r="EY873" s="206"/>
      <c r="EZ873" s="206"/>
      <c r="FA873" s="206"/>
      <c r="FB873" s="206"/>
      <c r="FC873" s="206"/>
      <c r="FD873" s="206"/>
      <c r="FE873" s="206"/>
      <c r="FF873" s="206"/>
      <c r="FG873" s="206"/>
      <c r="FH873" s="206"/>
      <c r="FI873" s="206"/>
      <c r="FJ873" s="206"/>
      <c r="FK873" s="206"/>
      <c r="FL873" s="206"/>
      <c r="FM873" s="206"/>
      <c r="FN873" s="206"/>
      <c r="FO873" s="206"/>
      <c r="FP873" s="206"/>
      <c r="FQ873" s="206"/>
      <c r="FR873" s="206"/>
      <c r="FS873" s="206"/>
      <c r="FT873" s="206"/>
      <c r="FU873" s="206"/>
      <c r="FV873" s="206"/>
      <c r="FW873" s="206"/>
      <c r="FX873" s="206"/>
      <c r="FY873" s="206"/>
      <c r="FZ873" s="206"/>
      <c r="GA873" s="206"/>
      <c r="GB873" s="206"/>
      <c r="GC873" s="206"/>
      <c r="GD873" s="206"/>
      <c r="GE873" s="206"/>
      <c r="GF873" s="206"/>
      <c r="GG873" s="206"/>
      <c r="GH873" s="206"/>
      <c r="GI873" s="206"/>
      <c r="GJ873" s="206"/>
      <c r="GK873" s="206"/>
      <c r="GL873" s="206"/>
      <c r="GM873" s="206"/>
    </row>
    <row r="874" spans="1:195" s="236" customFormat="1" ht="18.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c r="BC874" s="38"/>
      <c r="BD874" s="38"/>
      <c r="BE874" s="38"/>
      <c r="BF874" s="38"/>
      <c r="BG874" s="38"/>
      <c r="BH874" s="38"/>
      <c r="BI874" s="38"/>
      <c r="BJ874" s="38"/>
      <c r="BK874" s="38"/>
      <c r="BL874" s="38"/>
      <c r="BM874" s="38"/>
      <c r="BN874" s="38"/>
      <c r="BO874" s="38"/>
      <c r="BP874" s="38"/>
      <c r="BQ874" s="38"/>
      <c r="BR874" s="38"/>
      <c r="BS874" s="38"/>
      <c r="BT874" s="38"/>
      <c r="BU874" s="38"/>
      <c r="BV874" s="38"/>
      <c r="BW874" s="38"/>
      <c r="BX874" s="38"/>
      <c r="BY874" s="38"/>
      <c r="BZ874" s="38"/>
      <c r="CA874" s="38"/>
      <c r="CB874" s="38"/>
      <c r="CC874" s="38"/>
      <c r="CD874" s="38"/>
      <c r="CE874" s="38"/>
      <c r="CF874" s="38"/>
      <c r="CG874" s="38"/>
      <c r="CH874" s="38"/>
      <c r="CI874" s="38"/>
      <c r="CJ874" s="38"/>
      <c r="CK874" s="38"/>
      <c r="CL874" s="38"/>
      <c r="CM874" s="38"/>
      <c r="CN874" s="38"/>
      <c r="CO874" s="38"/>
      <c r="CP874" s="38"/>
      <c r="CQ874" s="38"/>
      <c r="CR874" s="38"/>
      <c r="CS874" s="38"/>
      <c r="CT874" s="38"/>
      <c r="CU874" s="38"/>
      <c r="CV874" s="38"/>
      <c r="CW874" s="38"/>
      <c r="CX874" s="38"/>
      <c r="CY874" s="38"/>
      <c r="CZ874" s="38"/>
      <c r="DA874" s="38"/>
      <c r="DB874" s="38"/>
      <c r="DC874" s="38"/>
      <c r="DD874" s="38"/>
      <c r="DE874" s="38"/>
      <c r="DF874" s="38"/>
      <c r="DG874" s="38"/>
      <c r="DH874" s="38"/>
      <c r="DI874" s="38"/>
      <c r="DJ874" s="38"/>
      <c r="DK874" s="38"/>
      <c r="DL874" s="38"/>
      <c r="DM874" s="38"/>
      <c r="DN874" s="38"/>
      <c r="DO874" s="38"/>
      <c r="DP874" s="38"/>
      <c r="DQ874" s="38"/>
      <c r="DR874" s="38"/>
      <c r="DS874" s="38"/>
      <c r="DT874" s="38"/>
      <c r="DU874" s="38"/>
      <c r="DV874" s="38"/>
      <c r="DW874" s="38"/>
      <c r="DX874" s="38"/>
      <c r="DY874" s="38"/>
      <c r="DZ874" s="38"/>
      <c r="EA874" s="38"/>
      <c r="EB874" s="38"/>
      <c r="EC874" s="58"/>
      <c r="ED874" s="187"/>
      <c r="EE874" s="206"/>
      <c r="EF874" s="206"/>
      <c r="EG874" s="206"/>
      <c r="EH874" s="206"/>
      <c r="EI874" s="206"/>
      <c r="EJ874" s="206"/>
      <c r="EK874" s="206"/>
      <c r="EL874" s="206"/>
      <c r="EM874" s="206"/>
      <c r="EN874" s="206"/>
      <c r="EO874" s="206"/>
      <c r="EP874" s="206"/>
      <c r="EQ874" s="206"/>
      <c r="ER874" s="206"/>
      <c r="ES874" s="206"/>
      <c r="ET874" s="206"/>
      <c r="EU874" s="206"/>
      <c r="EV874" s="206"/>
      <c r="EW874" s="206"/>
      <c r="EX874" s="206"/>
      <c r="EY874" s="206"/>
      <c r="EZ874" s="206"/>
      <c r="FA874" s="206"/>
      <c r="FB874" s="206"/>
      <c r="FC874" s="206"/>
      <c r="FD874" s="206"/>
      <c r="FE874" s="206"/>
      <c r="FF874" s="206"/>
      <c r="FG874" s="206"/>
      <c r="FH874" s="206"/>
      <c r="FI874" s="206"/>
      <c r="FJ874" s="206"/>
      <c r="FK874" s="206"/>
      <c r="FL874" s="206"/>
      <c r="FM874" s="206"/>
      <c r="FN874" s="206"/>
      <c r="FO874" s="206"/>
      <c r="FP874" s="206"/>
      <c r="FQ874" s="206"/>
      <c r="FR874" s="206"/>
      <c r="FS874" s="206"/>
      <c r="FT874" s="206"/>
      <c r="FU874" s="206"/>
      <c r="FV874" s="206"/>
      <c r="FW874" s="206"/>
      <c r="FX874" s="206"/>
      <c r="FY874" s="206"/>
      <c r="FZ874" s="206"/>
      <c r="GA874" s="206"/>
      <c r="GB874" s="206"/>
      <c r="GC874" s="206"/>
      <c r="GD874" s="206"/>
      <c r="GE874" s="206"/>
      <c r="GF874" s="206"/>
      <c r="GG874" s="206"/>
      <c r="GH874" s="206"/>
      <c r="GI874" s="206"/>
      <c r="GJ874" s="206"/>
      <c r="GK874" s="206"/>
      <c r="GL874" s="206"/>
      <c r="GM874" s="206"/>
    </row>
    <row r="875" spans="1:195" s="236" customFormat="1" ht="18.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c r="BC875" s="38"/>
      <c r="BD875" s="38"/>
      <c r="BE875" s="38"/>
      <c r="BF875" s="38"/>
      <c r="BG875" s="38"/>
      <c r="BH875" s="38"/>
      <c r="BI875" s="38"/>
      <c r="BJ875" s="38"/>
      <c r="BK875" s="38"/>
      <c r="BL875" s="38"/>
      <c r="BM875" s="38"/>
      <c r="BN875" s="38"/>
      <c r="BO875" s="38"/>
      <c r="BP875" s="38"/>
      <c r="BQ875" s="38"/>
      <c r="BR875" s="38"/>
      <c r="BS875" s="38"/>
      <c r="BT875" s="38"/>
      <c r="BU875" s="38"/>
      <c r="BV875" s="38"/>
      <c r="BW875" s="38"/>
      <c r="BX875" s="38"/>
      <c r="BY875" s="38"/>
      <c r="BZ875" s="38"/>
      <c r="CA875" s="38"/>
      <c r="CB875" s="38"/>
      <c r="CC875" s="38"/>
      <c r="CD875" s="38"/>
      <c r="CE875" s="38"/>
      <c r="CF875" s="38"/>
      <c r="CG875" s="38"/>
      <c r="CH875" s="38"/>
      <c r="CI875" s="38"/>
      <c r="CJ875" s="38"/>
      <c r="CK875" s="38"/>
      <c r="CL875" s="38"/>
      <c r="CM875" s="38"/>
      <c r="CN875" s="38"/>
      <c r="CO875" s="38"/>
      <c r="CP875" s="38"/>
      <c r="CQ875" s="38"/>
      <c r="CR875" s="38"/>
      <c r="CS875" s="38"/>
      <c r="CT875" s="38"/>
      <c r="CU875" s="38"/>
      <c r="CV875" s="38"/>
      <c r="CW875" s="38"/>
      <c r="CX875" s="38"/>
      <c r="CY875" s="38"/>
      <c r="CZ875" s="38"/>
      <c r="DA875" s="38"/>
      <c r="DB875" s="38"/>
      <c r="DC875" s="38"/>
      <c r="DD875" s="38"/>
      <c r="DE875" s="38"/>
      <c r="DF875" s="38"/>
      <c r="DG875" s="38"/>
      <c r="DH875" s="38"/>
      <c r="DI875" s="38"/>
      <c r="DJ875" s="38"/>
      <c r="DK875" s="38"/>
      <c r="DL875" s="38"/>
      <c r="DM875" s="38"/>
      <c r="DN875" s="38"/>
      <c r="DO875" s="38"/>
      <c r="DP875" s="38"/>
      <c r="DQ875" s="38"/>
      <c r="DR875" s="38"/>
      <c r="DS875" s="38"/>
      <c r="DT875" s="38"/>
      <c r="DU875" s="38"/>
      <c r="DV875" s="38"/>
      <c r="DW875" s="38"/>
      <c r="DX875" s="38"/>
      <c r="DY875" s="38"/>
      <c r="DZ875" s="38"/>
      <c r="EA875" s="38"/>
      <c r="EB875" s="38"/>
      <c r="EC875" s="58"/>
      <c r="ED875" s="187"/>
      <c r="EE875" s="206"/>
      <c r="EF875" s="206"/>
      <c r="EG875" s="206"/>
      <c r="EH875" s="206"/>
      <c r="EI875" s="206"/>
      <c r="EJ875" s="206"/>
      <c r="EK875" s="206"/>
      <c r="EL875" s="206"/>
      <c r="EM875" s="206"/>
      <c r="EN875" s="206"/>
      <c r="EO875" s="206"/>
      <c r="EP875" s="206"/>
      <c r="EQ875" s="206"/>
      <c r="ER875" s="206"/>
      <c r="ES875" s="206"/>
      <c r="ET875" s="206"/>
      <c r="EU875" s="206"/>
      <c r="EV875" s="206"/>
      <c r="EW875" s="206"/>
      <c r="EX875" s="206"/>
      <c r="EY875" s="206"/>
      <c r="EZ875" s="206"/>
      <c r="FA875" s="206"/>
      <c r="FB875" s="206"/>
      <c r="FC875" s="206"/>
      <c r="FD875" s="206"/>
      <c r="FE875" s="206"/>
      <c r="FF875" s="206"/>
      <c r="FG875" s="206"/>
      <c r="FH875" s="206"/>
      <c r="FI875" s="206"/>
      <c r="FJ875" s="206"/>
      <c r="FK875" s="206"/>
      <c r="FL875" s="206"/>
      <c r="FM875" s="206"/>
      <c r="FN875" s="206"/>
      <c r="FO875" s="206"/>
      <c r="FP875" s="206"/>
      <c r="FQ875" s="206"/>
      <c r="FR875" s="206"/>
      <c r="FS875" s="206"/>
      <c r="FT875" s="206"/>
      <c r="FU875" s="206"/>
      <c r="FV875" s="206"/>
      <c r="FW875" s="206"/>
      <c r="FX875" s="206"/>
      <c r="FY875" s="206"/>
      <c r="FZ875" s="206"/>
      <c r="GA875" s="206"/>
      <c r="GB875" s="206"/>
      <c r="GC875" s="206"/>
      <c r="GD875" s="206"/>
      <c r="GE875" s="206"/>
      <c r="GF875" s="206"/>
      <c r="GG875" s="206"/>
      <c r="GH875" s="206"/>
      <c r="GI875" s="206"/>
      <c r="GJ875" s="206"/>
      <c r="GK875" s="206"/>
      <c r="GL875" s="206"/>
      <c r="GM875" s="206"/>
    </row>
    <row r="891" spans="1:130" ht="18.75" customHeight="1" x14ac:dyDescent="0.4">
      <c r="A891" s="305" t="s">
        <v>490</v>
      </c>
      <c r="B891" s="305"/>
      <c r="C891" s="305"/>
      <c r="D891" s="305"/>
      <c r="E891" s="305"/>
      <c r="F891" s="305"/>
      <c r="G891" s="305"/>
      <c r="H891" s="305"/>
      <c r="I891" s="305"/>
      <c r="J891" s="305"/>
      <c r="K891" s="305"/>
      <c r="L891" s="305"/>
      <c r="M891" s="305"/>
      <c r="N891" s="305"/>
      <c r="O891" s="305"/>
    </row>
    <row r="892" spans="1:130" ht="18.75" customHeight="1" x14ac:dyDescent="0.4">
      <c r="A892" s="5"/>
      <c r="B892" s="5"/>
      <c r="C892" s="5"/>
      <c r="D892" s="5"/>
      <c r="E892" s="5"/>
      <c r="F892" s="5"/>
      <c r="G892" s="5"/>
      <c r="H892" s="5"/>
      <c r="I892" s="5"/>
      <c r="J892" s="5"/>
      <c r="K892" s="5"/>
      <c r="L892" s="5"/>
      <c r="M892" s="5"/>
      <c r="N892" s="5"/>
      <c r="O892" s="5"/>
      <c r="P892" s="5"/>
      <c r="Q892" s="5"/>
      <c r="R892" s="5"/>
      <c r="S892" s="5"/>
      <c r="T892" s="5"/>
      <c r="U892" s="5"/>
      <c r="V892" s="5"/>
      <c r="W892" s="5"/>
      <c r="X892" s="5"/>
      <c r="BE892" s="371" t="s">
        <v>288</v>
      </c>
      <c r="BF892" s="372"/>
      <c r="BG892" s="372"/>
      <c r="BH892" s="372"/>
      <c r="BI892" s="372"/>
      <c r="BJ892" s="372"/>
      <c r="BK892" s="372"/>
      <c r="BL892" s="373"/>
      <c r="BQ892" s="5"/>
      <c r="BR892" s="5"/>
      <c r="BS892" s="5"/>
      <c r="BT892" s="5"/>
      <c r="BU892" s="5"/>
      <c r="BV892" s="5"/>
      <c r="BW892" s="5"/>
      <c r="BX892" s="5"/>
      <c r="BY892" s="5"/>
      <c r="BZ892" s="5"/>
      <c r="CA892" s="5"/>
      <c r="CB892" s="5"/>
      <c r="CC892" s="5"/>
      <c r="CD892" s="5"/>
      <c r="CE892" s="5"/>
      <c r="CF892" s="5"/>
      <c r="CG892" s="5"/>
      <c r="CH892" s="5"/>
      <c r="CI892" s="5"/>
      <c r="CJ892" s="5"/>
      <c r="CK892" s="5"/>
      <c r="CL892" s="5"/>
      <c r="DS892" s="371" t="s">
        <v>289</v>
      </c>
      <c r="DT892" s="372"/>
      <c r="DU892" s="372"/>
      <c r="DV892" s="372"/>
      <c r="DW892" s="372"/>
      <c r="DX892" s="372"/>
      <c r="DY892" s="372"/>
      <c r="DZ892" s="373"/>
    </row>
    <row r="893" spans="1:130" ht="18.75" customHeight="1" x14ac:dyDescent="0.4">
      <c r="A893" s="5"/>
      <c r="B893" s="5"/>
      <c r="C893" s="5"/>
      <c r="D893" s="5"/>
      <c r="E893" s="5"/>
      <c r="F893" s="5"/>
      <c r="G893" s="5"/>
      <c r="H893" s="5"/>
      <c r="I893" s="5"/>
      <c r="J893" s="5"/>
      <c r="K893" s="5"/>
      <c r="L893" s="5"/>
      <c r="M893" s="5"/>
      <c r="N893" s="5"/>
      <c r="O893" s="5"/>
      <c r="P893" s="5"/>
      <c r="Q893" s="5"/>
      <c r="R893" s="5"/>
      <c r="S893" s="5"/>
      <c r="T893" s="5"/>
      <c r="U893" s="5"/>
      <c r="V893" s="5"/>
      <c r="W893" s="5"/>
      <c r="X893" s="5"/>
      <c r="BE893" s="374"/>
      <c r="BF893" s="375"/>
      <c r="BG893" s="375"/>
      <c r="BH893" s="375"/>
      <c r="BI893" s="375"/>
      <c r="BJ893" s="375"/>
      <c r="BK893" s="375"/>
      <c r="BL893" s="376"/>
      <c r="BQ893" s="5"/>
      <c r="BR893" s="5"/>
      <c r="BS893" s="5"/>
      <c r="BT893" s="5"/>
      <c r="BU893" s="5"/>
      <c r="BV893" s="5"/>
      <c r="BW893" s="5"/>
      <c r="BX893" s="5"/>
      <c r="BY893" s="5"/>
      <c r="BZ893" s="5"/>
      <c r="CA893" s="5"/>
      <c r="CB893" s="5"/>
      <c r="CC893" s="5"/>
      <c r="CD893" s="5"/>
      <c r="CE893" s="5"/>
      <c r="CF893" s="5"/>
      <c r="CG893" s="5"/>
      <c r="CH893" s="5"/>
      <c r="CI893" s="5"/>
      <c r="CJ893" s="5"/>
      <c r="CK893" s="5"/>
      <c r="CL893" s="5"/>
      <c r="DS893" s="374"/>
      <c r="DT893" s="375"/>
      <c r="DU893" s="375"/>
      <c r="DV893" s="375"/>
      <c r="DW893" s="375"/>
      <c r="DX893" s="375"/>
      <c r="DY893" s="375"/>
      <c r="DZ893" s="376"/>
    </row>
    <row r="894" spans="1:130" ht="18.75" customHeight="1" x14ac:dyDescent="0.4">
      <c r="A894" s="5"/>
      <c r="B894" s="5"/>
      <c r="C894" s="5"/>
      <c r="D894" s="5"/>
      <c r="E894" s="5"/>
      <c r="F894" s="5"/>
      <c r="G894" s="5"/>
      <c r="H894" s="5"/>
      <c r="I894" s="5"/>
      <c r="J894" s="5"/>
      <c r="K894" s="5"/>
      <c r="L894" s="5"/>
      <c r="M894" s="5"/>
      <c r="N894" s="5"/>
      <c r="O894" s="5"/>
      <c r="P894" s="5"/>
      <c r="Q894" s="5"/>
      <c r="R894" s="5"/>
      <c r="S894" s="5"/>
      <c r="T894" s="5"/>
      <c r="U894" s="5"/>
      <c r="V894" s="5"/>
      <c r="W894" s="5"/>
      <c r="X894" s="5"/>
      <c r="BQ894" s="5"/>
      <c r="BR894" s="5"/>
      <c r="BS894" s="5"/>
      <c r="BT894" s="5"/>
      <c r="BU894" s="5"/>
      <c r="BV894" s="5"/>
      <c r="BW894" s="5"/>
      <c r="BX894" s="5"/>
      <c r="BY894" s="5"/>
      <c r="BZ894" s="5"/>
      <c r="CA894" s="5"/>
      <c r="CB894" s="5"/>
      <c r="CC894" s="5"/>
      <c r="CD894" s="5"/>
      <c r="CE894" s="5"/>
      <c r="CF894" s="5"/>
      <c r="CG894" s="5"/>
      <c r="CH894" s="5"/>
      <c r="CI894" s="5"/>
      <c r="CJ894" s="5"/>
      <c r="CK894" s="5"/>
      <c r="CL894" s="5"/>
    </row>
    <row r="895" spans="1:130" ht="18.75" customHeight="1" x14ac:dyDescent="0.4">
      <c r="A895" s="5"/>
      <c r="E895" s="10" t="s">
        <v>44</v>
      </c>
      <c r="F895" s="5"/>
      <c r="G895" s="5"/>
      <c r="H895" s="5"/>
      <c r="I895" s="5"/>
      <c r="J895" s="5"/>
      <c r="K895" s="5"/>
      <c r="L895" s="5"/>
      <c r="M895" s="5"/>
      <c r="N895" s="5"/>
      <c r="O895" s="5"/>
      <c r="P895" s="5"/>
      <c r="Q895" s="5"/>
      <c r="R895" s="5"/>
      <c r="S895" s="5"/>
      <c r="T895" s="5"/>
      <c r="U895" s="5"/>
      <c r="V895" s="5"/>
      <c r="W895" s="5"/>
      <c r="X895" s="5"/>
      <c r="Y895" s="5"/>
      <c r="Z895" s="5"/>
      <c r="AA895" s="5"/>
      <c r="BS895" s="10" t="s">
        <v>44</v>
      </c>
      <c r="BT895" s="5"/>
      <c r="BU895" s="5"/>
      <c r="BV895" s="5"/>
      <c r="BW895" s="5"/>
      <c r="BX895" s="5"/>
      <c r="BY895" s="5"/>
      <c r="BZ895" s="5"/>
      <c r="CA895" s="5"/>
      <c r="CB895" s="5"/>
      <c r="CC895" s="5"/>
      <c r="CD895" s="5"/>
      <c r="CE895" s="5"/>
      <c r="CF895" s="5"/>
      <c r="CG895" s="5"/>
      <c r="CH895" s="5"/>
      <c r="CI895" s="5"/>
      <c r="CJ895" s="5"/>
      <c r="CK895" s="5"/>
      <c r="CL895" s="5"/>
      <c r="CM895" s="5"/>
      <c r="CN895" s="5"/>
      <c r="CO895" s="5"/>
    </row>
    <row r="896" spans="1:130" ht="18.75" customHeight="1" x14ac:dyDescent="0.4">
      <c r="A896" s="5"/>
      <c r="E896" s="388" t="str">
        <f>IF(対象災害選択シート!BE36=0,"","　"&amp;対象災害選択シート!BF36&amp;対象災害選択シート!BG36)</f>
        <v>　洪水時・内水時の避難場所、避難経路は以下のものとする。</v>
      </c>
      <c r="F896" s="388"/>
      <c r="G896" s="388"/>
      <c r="H896" s="388"/>
      <c r="I896" s="388"/>
      <c r="J896" s="388"/>
      <c r="K896" s="388"/>
      <c r="L896" s="388"/>
      <c r="M896" s="388"/>
      <c r="N896" s="388"/>
      <c r="O896" s="388"/>
      <c r="P896" s="388"/>
      <c r="Q896" s="388"/>
      <c r="R896" s="388"/>
      <c r="S896" s="388"/>
      <c r="T896" s="388"/>
      <c r="U896" s="388"/>
      <c r="V896" s="388"/>
      <c r="W896" s="388"/>
      <c r="X896" s="388"/>
      <c r="Y896" s="388"/>
      <c r="Z896" s="388"/>
      <c r="AA896" s="388"/>
      <c r="AB896" s="388"/>
      <c r="AC896" s="388"/>
      <c r="AD896" s="388"/>
      <c r="AE896" s="388"/>
      <c r="AF896" s="388"/>
      <c r="AG896" s="388"/>
      <c r="AH896" s="388"/>
      <c r="AI896" s="388"/>
      <c r="AJ896" s="388"/>
      <c r="AK896" s="388"/>
      <c r="AL896" s="388"/>
      <c r="AM896" s="388"/>
      <c r="AN896" s="388"/>
      <c r="AO896" s="388"/>
      <c r="AP896" s="388"/>
      <c r="AQ896" s="388"/>
      <c r="AR896" s="388"/>
      <c r="AS896" s="388"/>
      <c r="AT896" s="388"/>
      <c r="AU896" s="388"/>
      <c r="AV896" s="388"/>
      <c r="AW896" s="388"/>
      <c r="AX896" s="388"/>
      <c r="AY896" s="388"/>
      <c r="AZ896" s="388"/>
      <c r="BA896" s="388"/>
      <c r="BB896" s="388"/>
      <c r="BC896" s="388"/>
      <c r="BD896" s="388"/>
      <c r="BE896" s="388"/>
      <c r="BF896" s="388"/>
      <c r="BG896" s="388"/>
      <c r="BH896" s="388"/>
      <c r="BI896" s="388"/>
      <c r="BJ896" s="388"/>
      <c r="BS896" s="388" t="s">
        <v>166</v>
      </c>
      <c r="BT896" s="388"/>
      <c r="BU896" s="388"/>
      <c r="BV896" s="388"/>
      <c r="BW896" s="388"/>
      <c r="BX896" s="388"/>
      <c r="BY896" s="388"/>
      <c r="BZ896" s="388"/>
      <c r="CA896" s="388"/>
      <c r="CB896" s="388"/>
      <c r="CC896" s="388"/>
      <c r="CD896" s="388"/>
      <c r="CE896" s="388"/>
      <c r="CF896" s="388"/>
      <c r="CG896" s="388"/>
      <c r="CH896" s="388"/>
      <c r="CI896" s="388"/>
      <c r="CJ896" s="388"/>
      <c r="CK896" s="388"/>
      <c r="CL896" s="388"/>
      <c r="CM896" s="388"/>
      <c r="CN896" s="388"/>
      <c r="CO896" s="388"/>
      <c r="CP896" s="388"/>
      <c r="CQ896" s="388"/>
      <c r="CR896" s="388"/>
      <c r="CS896" s="388"/>
      <c r="CT896" s="388"/>
      <c r="CU896" s="388"/>
      <c r="CV896" s="388"/>
      <c r="CW896" s="388"/>
      <c r="CX896" s="388"/>
      <c r="CY896" s="388"/>
      <c r="CZ896" s="388"/>
      <c r="DA896" s="388"/>
      <c r="DB896" s="388"/>
      <c r="DC896" s="388"/>
      <c r="DD896" s="388"/>
      <c r="DE896" s="388"/>
      <c r="DF896" s="388"/>
      <c r="DG896" s="388"/>
      <c r="DH896" s="388"/>
      <c r="DI896" s="388"/>
      <c r="DJ896" s="388"/>
      <c r="DK896" s="388"/>
      <c r="DL896" s="388"/>
      <c r="DM896" s="388"/>
      <c r="DN896" s="388"/>
      <c r="DO896" s="388"/>
      <c r="DP896" s="388"/>
      <c r="DQ896" s="388"/>
      <c r="DR896" s="388"/>
      <c r="DS896" s="388"/>
      <c r="DT896" s="388"/>
      <c r="DU896" s="388"/>
      <c r="DV896" s="388"/>
      <c r="DW896" s="388"/>
      <c r="DX896" s="388"/>
    </row>
    <row r="897" spans="1:156" ht="18.75" customHeight="1" x14ac:dyDescent="0.4">
      <c r="A897" s="5"/>
      <c r="E897" s="388"/>
      <c r="F897" s="388"/>
      <c r="G897" s="388"/>
      <c r="H897" s="388"/>
      <c r="I897" s="388"/>
      <c r="J897" s="388"/>
      <c r="K897" s="388"/>
      <c r="L897" s="388"/>
      <c r="M897" s="388"/>
      <c r="N897" s="388"/>
      <c r="O897" s="388"/>
      <c r="P897" s="388"/>
      <c r="Q897" s="388"/>
      <c r="R897" s="388"/>
      <c r="S897" s="388"/>
      <c r="T897" s="388"/>
      <c r="U897" s="388"/>
      <c r="V897" s="388"/>
      <c r="W897" s="388"/>
      <c r="X897" s="388"/>
      <c r="Y897" s="388"/>
      <c r="Z897" s="388"/>
      <c r="AA897" s="388"/>
      <c r="AB897" s="388"/>
      <c r="AC897" s="388"/>
      <c r="AD897" s="388"/>
      <c r="AE897" s="388"/>
      <c r="AF897" s="388"/>
      <c r="AG897" s="388"/>
      <c r="AH897" s="388"/>
      <c r="AI897" s="388"/>
      <c r="AJ897" s="388"/>
      <c r="AK897" s="388"/>
      <c r="AL897" s="388"/>
      <c r="AM897" s="388"/>
      <c r="AN897" s="388"/>
      <c r="AO897" s="388"/>
      <c r="AP897" s="388"/>
      <c r="AQ897" s="388"/>
      <c r="AR897" s="388"/>
      <c r="AS897" s="388"/>
      <c r="AT897" s="388"/>
      <c r="AU897" s="388"/>
      <c r="AV897" s="388"/>
      <c r="AW897" s="388"/>
      <c r="AX897" s="388"/>
      <c r="AY897" s="388"/>
      <c r="AZ897" s="388"/>
      <c r="BA897" s="388"/>
      <c r="BB897" s="388"/>
      <c r="BC897" s="388"/>
      <c r="BD897" s="388"/>
      <c r="BE897" s="388"/>
      <c r="BF897" s="388"/>
      <c r="BG897" s="388"/>
      <c r="BH897" s="388"/>
      <c r="BI897" s="388"/>
      <c r="BJ897" s="388"/>
      <c r="BS897" s="388"/>
      <c r="BT897" s="388"/>
      <c r="BU897" s="388"/>
      <c r="BV897" s="388"/>
      <c r="BW897" s="388"/>
      <c r="BX897" s="388"/>
      <c r="BY897" s="388"/>
      <c r="BZ897" s="388"/>
      <c r="CA897" s="388"/>
      <c r="CB897" s="388"/>
      <c r="CC897" s="388"/>
      <c r="CD897" s="388"/>
      <c r="CE897" s="388"/>
      <c r="CF897" s="388"/>
      <c r="CG897" s="388"/>
      <c r="CH897" s="388"/>
      <c r="CI897" s="388"/>
      <c r="CJ897" s="388"/>
      <c r="CK897" s="388"/>
      <c r="CL897" s="388"/>
      <c r="CM897" s="388"/>
      <c r="CN897" s="388"/>
      <c r="CO897" s="388"/>
      <c r="CP897" s="388"/>
      <c r="CQ897" s="388"/>
      <c r="CR897" s="388"/>
      <c r="CS897" s="388"/>
      <c r="CT897" s="388"/>
      <c r="CU897" s="388"/>
      <c r="CV897" s="388"/>
      <c r="CW897" s="388"/>
      <c r="CX897" s="388"/>
      <c r="CY897" s="388"/>
      <c r="CZ897" s="388"/>
      <c r="DA897" s="388"/>
      <c r="DB897" s="388"/>
      <c r="DC897" s="388"/>
      <c r="DD897" s="388"/>
      <c r="DE897" s="388"/>
      <c r="DF897" s="388"/>
      <c r="DG897" s="388"/>
      <c r="DH897" s="388"/>
      <c r="DI897" s="388"/>
      <c r="DJ897" s="388"/>
      <c r="DK897" s="388"/>
      <c r="DL897" s="388"/>
      <c r="DM897" s="388"/>
      <c r="DN897" s="388"/>
      <c r="DO897" s="388"/>
      <c r="DP897" s="388"/>
      <c r="DQ897" s="388"/>
      <c r="DR897" s="388"/>
      <c r="DS897" s="388"/>
      <c r="DT897" s="388"/>
      <c r="DU897" s="388"/>
      <c r="DV897" s="388"/>
      <c r="DW897" s="388"/>
      <c r="DX897" s="388"/>
    </row>
    <row r="898" spans="1:156" ht="18.75" customHeight="1" x14ac:dyDescent="0.4">
      <c r="A898" s="5"/>
      <c r="B898" s="5"/>
      <c r="C898" s="5"/>
      <c r="D898" s="5"/>
      <c r="E898" s="5"/>
      <c r="F898" s="5"/>
      <c r="G898" s="5"/>
      <c r="H898" s="5"/>
      <c r="I898" s="5"/>
      <c r="J898" s="5"/>
      <c r="K898" s="5"/>
      <c r="L898" s="5"/>
      <c r="M898" s="5"/>
      <c r="N898" s="5"/>
      <c r="O898" s="5"/>
      <c r="P898" s="5"/>
      <c r="Q898" s="5"/>
      <c r="R898" s="5"/>
      <c r="S898" s="5"/>
      <c r="T898" s="5"/>
      <c r="U898" s="5"/>
      <c r="V898" s="5"/>
      <c r="W898" s="5"/>
      <c r="X898" s="5"/>
      <c r="BQ898" s="5"/>
      <c r="BR898" s="5"/>
      <c r="BS898" s="5"/>
      <c r="BT898" s="5"/>
      <c r="BU898" s="5"/>
      <c r="BV898" s="5"/>
      <c r="BW898" s="5"/>
      <c r="BX898" s="5"/>
      <c r="BY898" s="5"/>
      <c r="BZ898" s="5"/>
      <c r="CA898" s="5"/>
      <c r="CB898" s="5"/>
      <c r="CC898" s="5"/>
      <c r="CD898" s="5"/>
      <c r="CE898" s="5"/>
      <c r="CF898" s="5"/>
      <c r="CG898" s="5"/>
      <c r="CH898" s="5"/>
      <c r="CI898" s="5"/>
      <c r="CJ898" s="5"/>
      <c r="CK898" s="5"/>
      <c r="CL898" s="5"/>
    </row>
    <row r="899" spans="1:156" ht="18.75" customHeight="1" x14ac:dyDescent="0.4">
      <c r="A899" s="5"/>
      <c r="E899" s="377"/>
      <c r="F899" s="378"/>
      <c r="G899" s="378"/>
      <c r="H899" s="378"/>
      <c r="I899" s="378"/>
      <c r="J899" s="379"/>
      <c r="K899" s="370" t="s">
        <v>140</v>
      </c>
      <c r="L899" s="370"/>
      <c r="M899" s="370"/>
      <c r="N899" s="370"/>
      <c r="O899" s="370"/>
      <c r="P899" s="370"/>
      <c r="Q899" s="370"/>
      <c r="R899" s="370"/>
      <c r="S899" s="370"/>
      <c r="T899" s="370"/>
      <c r="U899" s="370"/>
      <c r="V899" s="370"/>
      <c r="W899" s="370"/>
      <c r="X899" s="370"/>
      <c r="Y899" s="370"/>
      <c r="Z899" s="370"/>
      <c r="AA899" s="370"/>
      <c r="AB899" s="370"/>
      <c r="AC899" s="370"/>
      <c r="AD899" s="370"/>
      <c r="AE899" s="370"/>
      <c r="AF899" s="370"/>
      <c r="AG899" s="370"/>
      <c r="AH899" s="370"/>
      <c r="AI899" s="370"/>
      <c r="AJ899" s="370"/>
      <c r="AK899" s="370"/>
      <c r="AL899" s="370"/>
      <c r="AM899" s="370"/>
      <c r="AN899" s="370"/>
      <c r="AO899" s="370"/>
      <c r="AP899" s="370"/>
      <c r="AQ899" s="370"/>
      <c r="AR899" s="370"/>
      <c r="AS899" s="370"/>
      <c r="AT899" s="370"/>
      <c r="AU899" s="370" t="s">
        <v>141</v>
      </c>
      <c r="AV899" s="370"/>
      <c r="AW899" s="370"/>
      <c r="AX899" s="370"/>
      <c r="AY899" s="370"/>
      <c r="AZ899" s="370"/>
      <c r="BA899" s="370"/>
      <c r="BB899" s="370"/>
      <c r="BC899" s="370"/>
      <c r="BD899" s="370"/>
      <c r="BE899" s="370"/>
      <c r="BF899" s="370"/>
      <c r="BG899" s="370"/>
      <c r="BH899" s="370"/>
      <c r="BI899" s="370"/>
      <c r="BJ899" s="370"/>
      <c r="BS899" s="377"/>
      <c r="BT899" s="378"/>
      <c r="BU899" s="378"/>
      <c r="BV899" s="378"/>
      <c r="BW899" s="378"/>
      <c r="BX899" s="379"/>
      <c r="BY899" s="370" t="s">
        <v>140</v>
      </c>
      <c r="BZ899" s="370"/>
      <c r="CA899" s="370"/>
      <c r="CB899" s="370"/>
      <c r="CC899" s="370"/>
      <c r="CD899" s="370"/>
      <c r="CE899" s="370"/>
      <c r="CF899" s="370"/>
      <c r="CG899" s="370"/>
      <c r="CH899" s="370"/>
      <c r="CI899" s="370"/>
      <c r="CJ899" s="370"/>
      <c r="CK899" s="370"/>
      <c r="CL899" s="370"/>
      <c r="CM899" s="370"/>
      <c r="CN899" s="370"/>
      <c r="CO899" s="370"/>
      <c r="CP899" s="370"/>
      <c r="CQ899" s="370"/>
      <c r="CR899" s="370"/>
      <c r="CS899" s="370"/>
      <c r="CT899" s="370"/>
      <c r="CU899" s="370"/>
      <c r="CV899" s="370"/>
      <c r="CW899" s="370"/>
      <c r="CX899" s="370"/>
      <c r="CY899" s="370"/>
      <c r="CZ899" s="370"/>
      <c r="DA899" s="370"/>
      <c r="DB899" s="370"/>
      <c r="DC899" s="370"/>
      <c r="DD899" s="370"/>
      <c r="DE899" s="370"/>
      <c r="DF899" s="370"/>
      <c r="DG899" s="370"/>
      <c r="DH899" s="370"/>
      <c r="DI899" s="370" t="s">
        <v>141</v>
      </c>
      <c r="DJ899" s="370"/>
      <c r="DK899" s="370"/>
      <c r="DL899" s="370"/>
      <c r="DM899" s="370"/>
      <c r="DN899" s="370"/>
      <c r="DO899" s="370"/>
      <c r="DP899" s="370"/>
      <c r="DQ899" s="370"/>
      <c r="DR899" s="370"/>
      <c r="DS899" s="370"/>
      <c r="DT899" s="370"/>
      <c r="DU899" s="370"/>
      <c r="DV899" s="370"/>
      <c r="DW899" s="370"/>
      <c r="DX899" s="370"/>
    </row>
    <row r="900" spans="1:156" ht="18.75" customHeight="1" x14ac:dyDescent="0.4">
      <c r="A900" s="5"/>
      <c r="E900" s="380"/>
      <c r="F900" s="381"/>
      <c r="G900" s="381"/>
      <c r="H900" s="381"/>
      <c r="I900" s="381"/>
      <c r="J900" s="382"/>
      <c r="K900" s="370" t="s">
        <v>142</v>
      </c>
      <c r="L900" s="370"/>
      <c r="M900" s="370"/>
      <c r="N900" s="370"/>
      <c r="O900" s="370"/>
      <c r="P900" s="370"/>
      <c r="Q900" s="370"/>
      <c r="R900" s="370"/>
      <c r="S900" s="370"/>
      <c r="T900" s="370"/>
      <c r="U900" s="370"/>
      <c r="V900" s="370"/>
      <c r="W900" s="370"/>
      <c r="X900" s="370"/>
      <c r="Y900" s="370"/>
      <c r="Z900" s="370"/>
      <c r="AA900" s="370"/>
      <c r="AB900" s="370"/>
      <c r="AC900" s="370" t="s">
        <v>143</v>
      </c>
      <c r="AD900" s="370"/>
      <c r="AE900" s="370"/>
      <c r="AF900" s="370"/>
      <c r="AG900" s="370"/>
      <c r="AH900" s="370"/>
      <c r="AI900" s="370"/>
      <c r="AJ900" s="370"/>
      <c r="AK900" s="370"/>
      <c r="AL900" s="370"/>
      <c r="AM900" s="370"/>
      <c r="AN900" s="370"/>
      <c r="AO900" s="370"/>
      <c r="AP900" s="370"/>
      <c r="AQ900" s="370"/>
      <c r="AR900" s="370"/>
      <c r="AS900" s="370"/>
      <c r="AT900" s="370"/>
      <c r="AU900" s="370"/>
      <c r="AV900" s="370"/>
      <c r="AW900" s="370"/>
      <c r="AX900" s="370"/>
      <c r="AY900" s="370"/>
      <c r="AZ900" s="370"/>
      <c r="BA900" s="370"/>
      <c r="BB900" s="370"/>
      <c r="BC900" s="370"/>
      <c r="BD900" s="370"/>
      <c r="BE900" s="370"/>
      <c r="BF900" s="370"/>
      <c r="BG900" s="370"/>
      <c r="BH900" s="370"/>
      <c r="BI900" s="370"/>
      <c r="BJ900" s="370"/>
      <c r="BS900" s="380"/>
      <c r="BT900" s="381"/>
      <c r="BU900" s="381"/>
      <c r="BV900" s="381"/>
      <c r="BW900" s="381"/>
      <c r="BX900" s="382"/>
      <c r="BY900" s="370" t="s">
        <v>142</v>
      </c>
      <c r="BZ900" s="370"/>
      <c r="CA900" s="370"/>
      <c r="CB900" s="370"/>
      <c r="CC900" s="370"/>
      <c r="CD900" s="370"/>
      <c r="CE900" s="370"/>
      <c r="CF900" s="370"/>
      <c r="CG900" s="370"/>
      <c r="CH900" s="370"/>
      <c r="CI900" s="370"/>
      <c r="CJ900" s="370"/>
      <c r="CK900" s="370"/>
      <c r="CL900" s="370"/>
      <c r="CM900" s="370"/>
      <c r="CN900" s="370"/>
      <c r="CO900" s="370"/>
      <c r="CP900" s="370"/>
      <c r="CQ900" s="370" t="s">
        <v>143</v>
      </c>
      <c r="CR900" s="370"/>
      <c r="CS900" s="370"/>
      <c r="CT900" s="370"/>
      <c r="CU900" s="370"/>
      <c r="CV900" s="370"/>
      <c r="CW900" s="370"/>
      <c r="CX900" s="370"/>
      <c r="CY900" s="370"/>
      <c r="CZ900" s="370"/>
      <c r="DA900" s="370"/>
      <c r="DB900" s="370"/>
      <c r="DC900" s="370"/>
      <c r="DD900" s="370"/>
      <c r="DE900" s="370"/>
      <c r="DF900" s="370"/>
      <c r="DG900" s="370"/>
      <c r="DH900" s="370"/>
      <c r="DI900" s="370"/>
      <c r="DJ900" s="370"/>
      <c r="DK900" s="370"/>
      <c r="DL900" s="370"/>
      <c r="DM900" s="370"/>
      <c r="DN900" s="370"/>
      <c r="DO900" s="370"/>
      <c r="DP900" s="370"/>
      <c r="DQ900" s="370"/>
      <c r="DR900" s="370"/>
      <c r="DS900" s="370"/>
      <c r="DT900" s="370"/>
      <c r="DU900" s="370"/>
      <c r="DV900" s="370"/>
      <c r="DW900" s="370"/>
      <c r="DX900" s="370"/>
    </row>
    <row r="901" spans="1:156" ht="18.75" customHeight="1" x14ac:dyDescent="0.4">
      <c r="A901" s="5"/>
      <c r="E901" s="363" t="s">
        <v>144</v>
      </c>
      <c r="F901" s="364"/>
      <c r="G901" s="364"/>
      <c r="H901" s="364"/>
      <c r="I901" s="364"/>
      <c r="J901" s="365"/>
      <c r="K901" s="366" t="str">
        <f>IF(U344&lt;&gt;"",U344,"")</f>
        <v/>
      </c>
      <c r="L901" s="367"/>
      <c r="M901" s="367"/>
      <c r="N901" s="367"/>
      <c r="O901" s="367"/>
      <c r="P901" s="367"/>
      <c r="Q901" s="367"/>
      <c r="R901" s="367"/>
      <c r="S901" s="367"/>
      <c r="T901" s="367"/>
      <c r="U901" s="367"/>
      <c r="V901" s="367"/>
      <c r="W901" s="367"/>
      <c r="X901" s="367"/>
      <c r="Y901" s="367"/>
      <c r="Z901" s="367"/>
      <c r="AA901" s="367"/>
      <c r="AB901" s="368"/>
      <c r="AC901" s="369" t="str">
        <f>IF(U355&lt;&gt;"",U355,"")</f>
        <v/>
      </c>
      <c r="AD901" s="369"/>
      <c r="AE901" s="369"/>
      <c r="AF901" s="369"/>
      <c r="AG901" s="369"/>
      <c r="AH901" s="369"/>
      <c r="AI901" s="369"/>
      <c r="AJ901" s="369"/>
      <c r="AK901" s="369"/>
      <c r="AL901" s="369"/>
      <c r="AM901" s="369"/>
      <c r="AN901" s="369"/>
      <c r="AO901" s="369"/>
      <c r="AP901" s="369"/>
      <c r="AQ901" s="369"/>
      <c r="AR901" s="369"/>
      <c r="AS901" s="369"/>
      <c r="AT901" s="369"/>
      <c r="AU901" s="369" t="str">
        <f>IF(AND(U367&lt;&gt;"",U367&lt;&gt;"指定無"),U367&amp;AK367&amp;AS367,"")</f>
        <v/>
      </c>
      <c r="AV901" s="369"/>
      <c r="AW901" s="369"/>
      <c r="AX901" s="369"/>
      <c r="AY901" s="369"/>
      <c r="AZ901" s="369"/>
      <c r="BA901" s="369"/>
      <c r="BB901" s="369"/>
      <c r="BC901" s="369"/>
      <c r="BD901" s="369"/>
      <c r="BE901" s="369"/>
      <c r="BF901" s="369"/>
      <c r="BG901" s="369"/>
      <c r="BH901" s="369"/>
      <c r="BI901" s="369"/>
      <c r="BJ901" s="369"/>
      <c r="BS901" s="363" t="s">
        <v>144</v>
      </c>
      <c r="BT901" s="364"/>
      <c r="BU901" s="364"/>
      <c r="BV901" s="364"/>
      <c r="BW901" s="364"/>
      <c r="BX901" s="365"/>
      <c r="BY901" s="362" t="s">
        <v>400</v>
      </c>
      <c r="BZ901" s="362"/>
      <c r="CA901" s="362"/>
      <c r="CB901" s="362"/>
      <c r="CC901" s="362"/>
      <c r="CD901" s="362"/>
      <c r="CE901" s="362"/>
      <c r="CF901" s="362"/>
      <c r="CG901" s="362"/>
      <c r="CH901" s="362"/>
      <c r="CI901" s="362"/>
      <c r="CJ901" s="362"/>
      <c r="CK901" s="362"/>
      <c r="CL901" s="362"/>
      <c r="CM901" s="362"/>
      <c r="CN901" s="362"/>
      <c r="CO901" s="362"/>
      <c r="CP901" s="362"/>
      <c r="CQ901" s="362" t="s">
        <v>401</v>
      </c>
      <c r="CR901" s="362"/>
      <c r="CS901" s="362"/>
      <c r="CT901" s="362"/>
      <c r="CU901" s="362"/>
      <c r="CV901" s="362"/>
      <c r="CW901" s="362"/>
      <c r="CX901" s="362"/>
      <c r="CY901" s="362"/>
      <c r="CZ901" s="362"/>
      <c r="DA901" s="362"/>
      <c r="DB901" s="362"/>
      <c r="DC901" s="362"/>
      <c r="DD901" s="362"/>
      <c r="DE901" s="362"/>
      <c r="DF901" s="362"/>
      <c r="DG901" s="362"/>
      <c r="DH901" s="362"/>
      <c r="DI901" s="362" t="s">
        <v>450</v>
      </c>
      <c r="DJ901" s="362"/>
      <c r="DK901" s="362"/>
      <c r="DL901" s="362"/>
      <c r="DM901" s="362"/>
      <c r="DN901" s="362"/>
      <c r="DO901" s="362"/>
      <c r="DP901" s="362"/>
      <c r="DQ901" s="362"/>
      <c r="DR901" s="362"/>
      <c r="DS901" s="362"/>
      <c r="DT901" s="362"/>
      <c r="DU901" s="362"/>
      <c r="DV901" s="362"/>
      <c r="DW901" s="362"/>
      <c r="DX901" s="362"/>
    </row>
    <row r="902" spans="1:156" ht="18.75" customHeight="1" x14ac:dyDescent="0.4">
      <c r="A902" s="5"/>
      <c r="E902" s="363" t="s">
        <v>145</v>
      </c>
      <c r="F902" s="364"/>
      <c r="G902" s="364"/>
      <c r="H902" s="364"/>
      <c r="I902" s="364"/>
      <c r="J902" s="365"/>
      <c r="K902" s="366" t="str">
        <f>IF(U347&lt;&gt;"",U347,"")</f>
        <v/>
      </c>
      <c r="L902" s="367"/>
      <c r="M902" s="367"/>
      <c r="N902" s="367"/>
      <c r="O902" s="367"/>
      <c r="P902" s="367"/>
      <c r="Q902" s="367"/>
      <c r="R902" s="367"/>
      <c r="S902" s="367"/>
      <c r="T902" s="367"/>
      <c r="U902" s="367"/>
      <c r="V902" s="367"/>
      <c r="W902" s="367"/>
      <c r="X902" s="367"/>
      <c r="Y902" s="367"/>
      <c r="Z902" s="367"/>
      <c r="AA902" s="367"/>
      <c r="AB902" s="368"/>
      <c r="AC902" s="369" t="str">
        <f>IF(U358&lt;&gt;"",U358,"")</f>
        <v/>
      </c>
      <c r="AD902" s="369"/>
      <c r="AE902" s="369"/>
      <c r="AF902" s="369"/>
      <c r="AG902" s="369"/>
      <c r="AH902" s="369"/>
      <c r="AI902" s="369"/>
      <c r="AJ902" s="369"/>
      <c r="AK902" s="369"/>
      <c r="AL902" s="369"/>
      <c r="AM902" s="369"/>
      <c r="AN902" s="369"/>
      <c r="AO902" s="369"/>
      <c r="AP902" s="369"/>
      <c r="AQ902" s="369"/>
      <c r="AR902" s="369"/>
      <c r="AS902" s="369"/>
      <c r="AT902" s="369"/>
      <c r="AU902" s="369" t="str">
        <f>IF(AND(U368&lt;&gt;"",U368&lt;&gt;"指定無"),U368&amp;AK368&amp;AS368,"")</f>
        <v/>
      </c>
      <c r="AV902" s="369"/>
      <c r="AW902" s="369"/>
      <c r="AX902" s="369"/>
      <c r="AY902" s="369"/>
      <c r="AZ902" s="369"/>
      <c r="BA902" s="369"/>
      <c r="BB902" s="369"/>
      <c r="BC902" s="369"/>
      <c r="BD902" s="369"/>
      <c r="BE902" s="369"/>
      <c r="BF902" s="369"/>
      <c r="BG902" s="369"/>
      <c r="BH902" s="369"/>
      <c r="BI902" s="369"/>
      <c r="BJ902" s="369"/>
      <c r="BS902" s="363" t="s">
        <v>145</v>
      </c>
      <c r="BT902" s="364"/>
      <c r="BU902" s="364"/>
      <c r="BV902" s="364"/>
      <c r="BW902" s="364"/>
      <c r="BX902" s="365"/>
      <c r="BY902" s="362" t="s">
        <v>400</v>
      </c>
      <c r="BZ902" s="362"/>
      <c r="CA902" s="362"/>
      <c r="CB902" s="362"/>
      <c r="CC902" s="362"/>
      <c r="CD902" s="362"/>
      <c r="CE902" s="362"/>
      <c r="CF902" s="362"/>
      <c r="CG902" s="362"/>
      <c r="CH902" s="362"/>
      <c r="CI902" s="362"/>
      <c r="CJ902" s="362"/>
      <c r="CK902" s="362"/>
      <c r="CL902" s="362"/>
      <c r="CM902" s="362"/>
      <c r="CN902" s="362"/>
      <c r="CO902" s="362"/>
      <c r="CP902" s="362"/>
      <c r="CQ902" s="362" t="s">
        <v>401</v>
      </c>
      <c r="CR902" s="362"/>
      <c r="CS902" s="362"/>
      <c r="CT902" s="362"/>
      <c r="CU902" s="362"/>
      <c r="CV902" s="362"/>
      <c r="CW902" s="362"/>
      <c r="CX902" s="362"/>
      <c r="CY902" s="362"/>
      <c r="CZ902" s="362"/>
      <c r="DA902" s="362"/>
      <c r="DB902" s="362"/>
      <c r="DC902" s="362"/>
      <c r="DD902" s="362"/>
      <c r="DE902" s="362"/>
      <c r="DF902" s="362"/>
      <c r="DG902" s="362"/>
      <c r="DH902" s="362"/>
      <c r="DI902" s="362" t="s">
        <v>450</v>
      </c>
      <c r="DJ902" s="362"/>
      <c r="DK902" s="362"/>
      <c r="DL902" s="362"/>
      <c r="DM902" s="362"/>
      <c r="DN902" s="362"/>
      <c r="DO902" s="362"/>
      <c r="DP902" s="362"/>
      <c r="DQ902" s="362"/>
      <c r="DR902" s="362"/>
      <c r="DS902" s="362"/>
      <c r="DT902" s="362"/>
      <c r="DU902" s="362"/>
      <c r="DV902" s="362"/>
      <c r="DW902" s="362"/>
      <c r="DX902" s="362"/>
    </row>
    <row r="903" spans="1:156" ht="18.75" customHeight="1" thickBot="1" x14ac:dyDescent="0.45">
      <c r="A903" s="5"/>
      <c r="B903" s="5"/>
      <c r="C903" s="5"/>
      <c r="D903" s="5"/>
      <c r="E903" s="5"/>
      <c r="F903" s="5"/>
      <c r="G903" s="5"/>
      <c r="H903" s="5"/>
      <c r="I903" s="5"/>
      <c r="J903" s="5"/>
      <c r="K903" s="5"/>
      <c r="L903" s="5"/>
      <c r="M903" s="5"/>
      <c r="N903" s="5"/>
      <c r="O903" s="5"/>
      <c r="P903" s="5"/>
      <c r="Q903" s="5"/>
      <c r="R903" s="5"/>
      <c r="S903" s="5"/>
      <c r="T903" s="5"/>
      <c r="U903" s="5"/>
      <c r="V903" s="5"/>
      <c r="W903" s="5"/>
      <c r="X903" s="5"/>
    </row>
    <row r="904" spans="1:156" ht="18.75" customHeight="1" x14ac:dyDescent="0.4">
      <c r="A904" s="5"/>
      <c r="B904" s="5"/>
      <c r="C904" s="5"/>
      <c r="D904" s="5"/>
      <c r="E904" s="83"/>
      <c r="F904" s="155"/>
      <c r="G904" s="155"/>
      <c r="H904" s="155"/>
      <c r="I904" s="155"/>
      <c r="J904" s="155"/>
      <c r="K904" s="155"/>
      <c r="L904" s="155"/>
      <c r="M904" s="155"/>
      <c r="N904" s="155"/>
      <c r="O904" s="155"/>
      <c r="P904" s="155"/>
      <c r="Q904" s="155"/>
      <c r="R904" s="155"/>
      <c r="S904" s="155"/>
      <c r="T904" s="155"/>
      <c r="U904" s="155"/>
      <c r="V904" s="155"/>
      <c r="W904" s="155"/>
      <c r="X904" s="155"/>
      <c r="Y904" s="155"/>
      <c r="Z904" s="155"/>
      <c r="AA904" s="155"/>
      <c r="AB904" s="155"/>
      <c r="AC904" s="155"/>
      <c r="AD904" s="155"/>
      <c r="AE904" s="155"/>
      <c r="AF904" s="155"/>
      <c r="AG904" s="155"/>
      <c r="AH904" s="155"/>
      <c r="AI904" s="155"/>
      <c r="AJ904" s="155"/>
      <c r="AK904" s="155"/>
      <c r="AL904" s="155"/>
      <c r="AM904" s="155"/>
      <c r="AN904" s="155"/>
      <c r="AO904" s="155"/>
      <c r="AP904" s="155"/>
      <c r="AQ904" s="155"/>
      <c r="AR904" s="155"/>
      <c r="AS904" s="155"/>
      <c r="AT904" s="155"/>
      <c r="AU904" s="155"/>
      <c r="AV904" s="155"/>
      <c r="AW904" s="155"/>
      <c r="AX904" s="155"/>
      <c r="AY904" s="155"/>
      <c r="AZ904" s="155"/>
      <c r="BA904" s="155"/>
      <c r="BB904" s="155"/>
      <c r="BC904" s="155"/>
      <c r="BD904" s="155"/>
      <c r="BE904" s="155"/>
      <c r="BF904" s="155"/>
      <c r="BG904" s="155"/>
      <c r="BH904" s="155"/>
      <c r="BI904" s="155"/>
      <c r="BJ904" s="156"/>
      <c r="BS904" s="83"/>
      <c r="BT904" s="155"/>
      <c r="BU904" s="155"/>
      <c r="BV904" s="155"/>
      <c r="BW904" s="155"/>
      <c r="BX904" s="155"/>
      <c r="BY904" s="155"/>
      <c r="BZ904" s="155"/>
      <c r="CA904" s="155"/>
      <c r="CB904" s="155"/>
      <c r="CC904" s="155"/>
      <c r="CD904" s="155"/>
      <c r="CE904" s="155"/>
      <c r="CF904" s="155"/>
      <c r="CG904" s="155"/>
      <c r="CH904" s="155"/>
      <c r="CI904" s="155"/>
      <c r="CJ904" s="155"/>
      <c r="CK904" s="155"/>
      <c r="CL904" s="155"/>
      <c r="CM904" s="155"/>
      <c r="CN904" s="155"/>
      <c r="CO904" s="155"/>
      <c r="CP904" s="155"/>
      <c r="CQ904" s="155"/>
      <c r="CR904" s="155"/>
      <c r="CS904" s="155"/>
      <c r="CT904" s="155"/>
      <c r="CU904" s="155"/>
      <c r="CV904" s="155"/>
      <c r="CW904" s="155"/>
      <c r="CX904" s="155"/>
      <c r="CY904" s="155"/>
      <c r="CZ904" s="155"/>
      <c r="DA904" s="155"/>
      <c r="DB904" s="155"/>
      <c r="DC904" s="155"/>
      <c r="DD904" s="155"/>
      <c r="DE904" s="155"/>
      <c r="DF904" s="155"/>
      <c r="DG904" s="155"/>
      <c r="DH904" s="155"/>
      <c r="DI904" s="155"/>
      <c r="DJ904" s="155"/>
      <c r="DK904" s="155"/>
      <c r="DL904" s="155"/>
      <c r="DM904" s="155"/>
      <c r="DN904" s="155"/>
      <c r="DO904" s="155"/>
      <c r="DP904" s="155"/>
      <c r="DQ904" s="155"/>
      <c r="DR904" s="155"/>
      <c r="DS904" s="155"/>
      <c r="DT904" s="155"/>
      <c r="DU904" s="155"/>
      <c r="DV904" s="155"/>
      <c r="DW904" s="155"/>
      <c r="DX904" s="156"/>
    </row>
    <row r="905" spans="1:156" ht="18.75" customHeight="1" x14ac:dyDescent="0.4">
      <c r="A905" s="5"/>
      <c r="B905" s="5"/>
      <c r="C905" s="5"/>
      <c r="D905" s="5"/>
      <c r="E905" s="84"/>
      <c r="BJ905" s="157"/>
      <c r="BS905" s="84"/>
      <c r="DX905" s="157"/>
      <c r="ED905" s="206"/>
      <c r="EE905" s="206"/>
      <c r="EF905" s="206"/>
      <c r="EG905" s="206"/>
      <c r="EH905" s="206"/>
      <c r="EI905" s="206"/>
      <c r="EJ905" s="206"/>
      <c r="EK905" s="206"/>
      <c r="EL905" s="206"/>
      <c r="EM905" s="206"/>
      <c r="EN905" s="205"/>
      <c r="EO905" s="205"/>
      <c r="EP905" s="205"/>
      <c r="EQ905" s="205"/>
      <c r="ER905" s="205"/>
      <c r="ES905" s="205"/>
      <c r="ET905" s="205"/>
      <c r="EU905" s="205"/>
      <c r="EV905" s="205"/>
      <c r="EW905" s="205"/>
      <c r="EX905" s="205"/>
      <c r="EY905" s="205"/>
      <c r="EZ905" s="205"/>
    </row>
    <row r="906" spans="1:156" ht="18.75" customHeight="1" x14ac:dyDescent="0.4">
      <c r="A906" s="5"/>
      <c r="B906" s="5"/>
      <c r="C906" s="5"/>
      <c r="D906" s="5"/>
      <c r="E906" s="84"/>
      <c r="BJ906" s="157"/>
      <c r="BS906" s="84"/>
      <c r="DX906" s="157"/>
      <c r="ED906" s="206"/>
      <c r="EE906" s="206"/>
      <c r="EF906" s="206"/>
      <c r="EG906" s="206"/>
      <c r="EH906" s="206"/>
      <c r="EI906" s="206"/>
      <c r="EJ906" s="206"/>
      <c r="EK906" s="206"/>
      <c r="EL906" s="206"/>
      <c r="EM906" s="206"/>
      <c r="EN906" s="205"/>
      <c r="EO906" s="205"/>
      <c r="EP906" s="205"/>
      <c r="EQ906" s="205"/>
      <c r="ER906" s="205"/>
      <c r="ES906" s="205"/>
      <c r="ET906" s="205"/>
      <c r="EU906" s="205"/>
      <c r="EV906" s="205"/>
      <c r="EW906" s="205"/>
      <c r="EX906" s="205"/>
      <c r="EY906" s="205"/>
      <c r="EZ906" s="205"/>
    </row>
    <row r="907" spans="1:156" ht="18.75" customHeight="1" x14ac:dyDescent="0.4">
      <c r="A907" s="5"/>
      <c r="B907" s="5"/>
      <c r="C907" s="5"/>
      <c r="D907" s="5"/>
      <c r="E907" s="84"/>
      <c r="BJ907" s="157"/>
      <c r="BS907" s="84"/>
      <c r="DX907" s="157"/>
    </row>
    <row r="908" spans="1:156" ht="18.75" customHeight="1" x14ac:dyDescent="0.4">
      <c r="A908" s="5"/>
      <c r="B908" s="5"/>
      <c r="C908" s="5"/>
      <c r="D908" s="5"/>
      <c r="E908" s="84"/>
      <c r="BJ908" s="157"/>
      <c r="BS908" s="84"/>
      <c r="DX908" s="157"/>
    </row>
    <row r="909" spans="1:156" ht="18.75" customHeight="1" x14ac:dyDescent="0.4">
      <c r="A909" s="5"/>
      <c r="B909" s="5"/>
      <c r="C909" s="5"/>
      <c r="D909" s="5"/>
      <c r="E909" s="84"/>
      <c r="BJ909" s="157"/>
      <c r="BS909" s="84"/>
      <c r="DX909" s="157"/>
    </row>
    <row r="910" spans="1:156" ht="18.75" customHeight="1" x14ac:dyDescent="0.4">
      <c r="A910" s="5"/>
      <c r="B910" s="5"/>
      <c r="C910" s="5"/>
      <c r="D910" s="5"/>
      <c r="E910" s="84"/>
      <c r="BJ910" s="157"/>
      <c r="BS910" s="84"/>
      <c r="DX910" s="157"/>
    </row>
    <row r="911" spans="1:156" ht="18.75" customHeight="1" x14ac:dyDescent="0.4">
      <c r="A911" s="5"/>
      <c r="B911" s="5"/>
      <c r="C911" s="5"/>
      <c r="D911" s="5"/>
      <c r="E911" s="84"/>
      <c r="BJ911" s="157"/>
      <c r="BS911" s="84"/>
      <c r="DX911" s="157"/>
    </row>
    <row r="912" spans="1:156" ht="18.75" customHeight="1" x14ac:dyDescent="0.4">
      <c r="A912" s="5"/>
      <c r="B912" s="5"/>
      <c r="C912" s="5"/>
      <c r="D912" s="5"/>
      <c r="E912" s="84"/>
      <c r="BJ912" s="157"/>
      <c r="BS912" s="84"/>
      <c r="DX912" s="157"/>
    </row>
    <row r="913" spans="1:128" ht="18.75" customHeight="1" x14ac:dyDescent="0.4">
      <c r="A913" s="5"/>
      <c r="B913" s="5"/>
      <c r="C913" s="5"/>
      <c r="D913" s="5"/>
      <c r="E913" s="84"/>
      <c r="BJ913" s="157"/>
      <c r="BS913" s="84"/>
      <c r="DX913" s="157"/>
    </row>
    <row r="914" spans="1:128" ht="18.75" customHeight="1" x14ac:dyDescent="0.4">
      <c r="A914" s="5"/>
      <c r="B914" s="5"/>
      <c r="C914" s="5"/>
      <c r="D914" s="5"/>
      <c r="E914" s="84"/>
      <c r="BJ914" s="157"/>
      <c r="BS914" s="84"/>
      <c r="DX914" s="157"/>
    </row>
    <row r="915" spans="1:128" ht="18.75" customHeight="1" x14ac:dyDescent="0.4">
      <c r="A915" s="5"/>
      <c r="B915" s="5"/>
      <c r="C915" s="5"/>
      <c r="D915" s="5"/>
      <c r="E915" s="84"/>
      <c r="BJ915" s="157"/>
      <c r="BS915" s="84"/>
      <c r="DX915" s="157"/>
    </row>
    <row r="916" spans="1:128" ht="18.75" customHeight="1" x14ac:dyDescent="0.4">
      <c r="A916" s="5"/>
      <c r="B916" s="5"/>
      <c r="C916" s="5"/>
      <c r="D916" s="5"/>
      <c r="E916" s="84"/>
      <c r="BJ916" s="157"/>
      <c r="BS916" s="84"/>
      <c r="DX916" s="157"/>
    </row>
    <row r="917" spans="1:128" ht="18.75" customHeight="1" x14ac:dyDescent="0.4">
      <c r="A917" s="5"/>
      <c r="B917" s="5"/>
      <c r="C917" s="5"/>
      <c r="D917" s="5"/>
      <c r="E917" s="84"/>
      <c r="BJ917" s="157"/>
      <c r="BS917" s="84"/>
      <c r="DX917" s="157"/>
    </row>
    <row r="918" spans="1:128" ht="18.75" customHeight="1" x14ac:dyDescent="0.4">
      <c r="A918" s="5"/>
      <c r="B918" s="5"/>
      <c r="C918" s="5"/>
      <c r="D918" s="5"/>
      <c r="E918" s="84"/>
      <c r="BJ918" s="157"/>
      <c r="BS918" s="84"/>
      <c r="DX918" s="157"/>
    </row>
    <row r="919" spans="1:128" ht="18.75" customHeight="1" x14ac:dyDescent="0.4">
      <c r="A919" s="5"/>
      <c r="B919" s="5"/>
      <c r="C919" s="5"/>
      <c r="D919" s="5"/>
      <c r="E919" s="84"/>
      <c r="BJ919" s="157"/>
      <c r="BS919" s="84"/>
      <c r="DX919" s="157"/>
    </row>
    <row r="920" spans="1:128" ht="18.75" customHeight="1" x14ac:dyDescent="0.4">
      <c r="A920" s="5"/>
      <c r="B920" s="5"/>
      <c r="C920" s="5"/>
      <c r="D920" s="5"/>
      <c r="E920" s="84"/>
      <c r="BJ920" s="157"/>
      <c r="BS920" s="84"/>
      <c r="DX920" s="157"/>
    </row>
    <row r="921" spans="1:128" ht="18.75" customHeight="1" x14ac:dyDescent="0.4">
      <c r="A921" s="5"/>
      <c r="B921" s="5"/>
      <c r="C921" s="5"/>
      <c r="D921" s="5"/>
      <c r="E921" s="84"/>
      <c r="BJ921" s="157"/>
      <c r="BS921" s="84"/>
      <c r="DX921" s="157"/>
    </row>
    <row r="922" spans="1:128" ht="18.75" customHeight="1" x14ac:dyDescent="0.4">
      <c r="A922" s="5"/>
      <c r="B922" s="5"/>
      <c r="C922" s="5"/>
      <c r="D922" s="5"/>
      <c r="E922" s="84"/>
      <c r="BJ922" s="157"/>
      <c r="BS922" s="84"/>
      <c r="DX922" s="157"/>
    </row>
    <row r="923" spans="1:128" ht="18.75" customHeight="1" x14ac:dyDescent="0.4">
      <c r="A923" s="5"/>
      <c r="B923" s="5"/>
      <c r="C923" s="5"/>
      <c r="D923" s="5"/>
      <c r="E923" s="84"/>
      <c r="BJ923" s="157"/>
      <c r="BS923" s="84"/>
      <c r="DX923" s="157"/>
    </row>
    <row r="924" spans="1:128" ht="18.75" customHeight="1" x14ac:dyDescent="0.4">
      <c r="A924" s="5"/>
      <c r="B924" s="5"/>
      <c r="C924" s="5"/>
      <c r="D924" s="5"/>
      <c r="E924" s="84"/>
      <c r="BJ924" s="157"/>
      <c r="BS924" s="84"/>
      <c r="DX924" s="157"/>
    </row>
    <row r="925" spans="1:128" ht="18.75" customHeight="1" x14ac:dyDescent="0.4">
      <c r="A925" s="5"/>
      <c r="B925" s="5"/>
      <c r="C925" s="5"/>
      <c r="D925" s="5"/>
      <c r="E925" s="84"/>
      <c r="BJ925" s="157"/>
      <c r="BS925" s="84"/>
      <c r="DX925" s="157"/>
    </row>
    <row r="926" spans="1:128" ht="18.75" customHeight="1" x14ac:dyDescent="0.4">
      <c r="A926" s="5"/>
      <c r="B926" s="5"/>
      <c r="C926" s="5"/>
      <c r="D926" s="5"/>
      <c r="E926" s="84"/>
      <c r="BJ926" s="157"/>
      <c r="BS926" s="84"/>
      <c r="DX926" s="157"/>
    </row>
    <row r="927" spans="1:128" ht="18.75" customHeight="1" x14ac:dyDescent="0.4">
      <c r="A927" s="5"/>
      <c r="B927" s="5"/>
      <c r="C927" s="5"/>
      <c r="D927" s="5"/>
      <c r="E927" s="84"/>
      <c r="BJ927" s="157"/>
      <c r="BS927" s="84"/>
      <c r="DX927" s="157"/>
    </row>
    <row r="928" spans="1:128" ht="18.75" customHeight="1" x14ac:dyDescent="0.4">
      <c r="A928" s="5"/>
      <c r="B928" s="5"/>
      <c r="C928" s="5"/>
      <c r="D928" s="5"/>
      <c r="E928" s="84"/>
      <c r="BJ928" s="157"/>
      <c r="BS928" s="84"/>
      <c r="DX928" s="157"/>
    </row>
    <row r="929" spans="1:128" ht="18.75" customHeight="1" x14ac:dyDescent="0.4">
      <c r="A929" s="5"/>
      <c r="B929" s="5"/>
      <c r="C929" s="5"/>
      <c r="D929" s="5"/>
      <c r="E929" s="84"/>
      <c r="BJ929" s="157"/>
      <c r="BS929" s="84"/>
      <c r="DX929" s="157"/>
    </row>
    <row r="930" spans="1:128" ht="18.75" customHeight="1" x14ac:dyDescent="0.4">
      <c r="A930" s="5"/>
      <c r="B930" s="5"/>
      <c r="C930" s="5"/>
      <c r="D930" s="5"/>
      <c r="E930" s="84"/>
      <c r="BJ930" s="157"/>
      <c r="BS930" s="84"/>
      <c r="DX930" s="157"/>
    </row>
    <row r="931" spans="1:128" ht="18.75" customHeight="1" thickBot="1" x14ac:dyDescent="0.45">
      <c r="A931" s="5"/>
      <c r="B931" s="5"/>
      <c r="C931" s="5"/>
      <c r="D931" s="5"/>
      <c r="E931" s="85"/>
      <c r="F931" s="86"/>
      <c r="G931" s="86"/>
      <c r="H931" s="86"/>
      <c r="I931" s="86"/>
      <c r="J931" s="86"/>
      <c r="K931" s="86"/>
      <c r="L931" s="86"/>
      <c r="M931" s="86"/>
      <c r="N931" s="86"/>
      <c r="O931" s="86"/>
      <c r="P931" s="86"/>
      <c r="Q931" s="86"/>
      <c r="R931" s="86"/>
      <c r="S931" s="86"/>
      <c r="T931" s="86"/>
      <c r="U931" s="86"/>
      <c r="V931" s="86"/>
      <c r="W931" s="86"/>
      <c r="X931" s="86"/>
      <c r="Y931" s="86"/>
      <c r="Z931" s="86"/>
      <c r="AA931" s="86"/>
      <c r="AB931" s="86"/>
      <c r="AC931" s="86"/>
      <c r="AD931" s="86"/>
      <c r="AE931" s="86"/>
      <c r="AF931" s="86"/>
      <c r="AG931" s="86"/>
      <c r="AH931" s="86"/>
      <c r="AI931" s="86"/>
      <c r="AJ931" s="86"/>
      <c r="AK931" s="86"/>
      <c r="AL931" s="86"/>
      <c r="AM931" s="86"/>
      <c r="AN931" s="86"/>
      <c r="AO931" s="86"/>
      <c r="AP931" s="86"/>
      <c r="AQ931" s="86"/>
      <c r="AR931" s="86"/>
      <c r="AS931" s="86"/>
      <c r="AT931" s="86"/>
      <c r="AU931" s="86"/>
      <c r="AV931" s="86"/>
      <c r="AW931" s="86"/>
      <c r="AX931" s="86"/>
      <c r="AY931" s="86"/>
      <c r="AZ931" s="86"/>
      <c r="BA931" s="86"/>
      <c r="BB931" s="86"/>
      <c r="BC931" s="86"/>
      <c r="BD931" s="86"/>
      <c r="BE931" s="86"/>
      <c r="BF931" s="86"/>
      <c r="BG931" s="86"/>
      <c r="BH931" s="86"/>
      <c r="BI931" s="86"/>
      <c r="BJ931" s="158"/>
      <c r="BS931" s="85"/>
      <c r="BT931" s="86"/>
      <c r="BU931" s="86"/>
      <c r="BV931" s="86"/>
      <c r="BW931" s="86"/>
      <c r="BX931" s="86"/>
      <c r="BY931" s="86"/>
      <c r="BZ931" s="86"/>
      <c r="CA931" s="86"/>
      <c r="CB931" s="86"/>
      <c r="CC931" s="86"/>
      <c r="CD931" s="86"/>
      <c r="CE931" s="86"/>
      <c r="CF931" s="86"/>
      <c r="CG931" s="86"/>
      <c r="CH931" s="86"/>
      <c r="CI931" s="86"/>
      <c r="CJ931" s="86"/>
      <c r="CK931" s="86"/>
      <c r="CL931" s="86"/>
      <c r="CM931" s="86"/>
      <c r="CN931" s="86"/>
      <c r="CO931" s="86"/>
      <c r="CP931" s="86"/>
      <c r="CQ931" s="86"/>
      <c r="CR931" s="86"/>
      <c r="CS931" s="86"/>
      <c r="CT931" s="86"/>
      <c r="CU931" s="86"/>
      <c r="CV931" s="86"/>
      <c r="CW931" s="86"/>
      <c r="CX931" s="86"/>
      <c r="CY931" s="86"/>
      <c r="CZ931" s="86"/>
      <c r="DA931" s="86"/>
      <c r="DB931" s="86"/>
      <c r="DC931" s="86"/>
      <c r="DD931" s="86"/>
      <c r="DE931" s="86"/>
      <c r="DF931" s="86"/>
      <c r="DG931" s="86"/>
      <c r="DH931" s="86"/>
      <c r="DI931" s="86"/>
      <c r="DJ931" s="86"/>
      <c r="DK931" s="86"/>
      <c r="DL931" s="86"/>
      <c r="DM931" s="86"/>
      <c r="DN931" s="86"/>
      <c r="DO931" s="86"/>
      <c r="DP931" s="86"/>
      <c r="DQ931" s="86"/>
      <c r="DR931" s="86"/>
      <c r="DS931" s="86"/>
      <c r="DT931" s="86"/>
      <c r="DU931" s="86"/>
      <c r="DV931" s="86"/>
      <c r="DW931" s="86"/>
      <c r="DX931" s="158"/>
    </row>
    <row r="932" spans="1:128" ht="18.75" customHeight="1" x14ac:dyDescent="0.4">
      <c r="A932" s="5"/>
      <c r="B932" s="5"/>
      <c r="C932" s="5"/>
      <c r="D932" s="5"/>
      <c r="E932" s="19" t="s">
        <v>111</v>
      </c>
      <c r="F932" s="5"/>
      <c r="G932" s="5"/>
      <c r="H932" s="5"/>
      <c r="I932" s="5"/>
      <c r="J932" s="5"/>
      <c r="K932" s="5"/>
      <c r="L932" s="5"/>
      <c r="M932" s="5"/>
      <c r="N932" s="5"/>
      <c r="O932" s="5"/>
      <c r="P932" s="5"/>
      <c r="Q932" s="5"/>
      <c r="R932" s="5"/>
      <c r="S932" s="5"/>
      <c r="T932" s="5"/>
      <c r="U932" s="5"/>
      <c r="V932" s="5"/>
      <c r="W932" s="5"/>
      <c r="X932" s="5"/>
      <c r="BS932" s="19" t="s">
        <v>111</v>
      </c>
      <c r="BT932" s="5"/>
      <c r="BU932" s="5"/>
      <c r="BV932" s="5"/>
      <c r="BW932" s="5"/>
      <c r="BX932" s="5"/>
      <c r="BY932" s="5"/>
      <c r="BZ932" s="5"/>
      <c r="CA932" s="5"/>
      <c r="CB932" s="5"/>
      <c r="CC932" s="5"/>
      <c r="CD932" s="5"/>
      <c r="CE932" s="5"/>
      <c r="CF932" s="5"/>
      <c r="CG932" s="5"/>
      <c r="CH932" s="5"/>
      <c r="CI932" s="5"/>
      <c r="CJ932" s="5"/>
      <c r="CK932" s="5"/>
      <c r="CL932" s="5"/>
    </row>
    <row r="933" spans="1:128" ht="18.75" customHeight="1" x14ac:dyDescent="0.4">
      <c r="A933" s="5"/>
      <c r="B933" s="5"/>
      <c r="C933" s="5"/>
      <c r="D933" s="5"/>
      <c r="E933" s="346" t="s">
        <v>139</v>
      </c>
      <c r="F933" s="346"/>
      <c r="G933" s="346"/>
      <c r="H933" s="346"/>
      <c r="I933" s="346"/>
      <c r="J933" s="346"/>
      <c r="K933" s="346"/>
      <c r="L933" s="346"/>
      <c r="M933" s="346"/>
      <c r="N933" s="346"/>
      <c r="O933" s="346"/>
      <c r="P933" s="346"/>
      <c r="Q933" s="346"/>
      <c r="R933" s="346"/>
      <c r="S933" s="346"/>
      <c r="T933" s="346"/>
      <c r="U933" s="346"/>
      <c r="V933" s="346"/>
      <c r="W933" s="346"/>
      <c r="X933" s="346"/>
      <c r="Y933" s="346"/>
      <c r="Z933" s="346"/>
      <c r="AA933" s="346"/>
      <c r="AB933" s="346"/>
      <c r="AC933" s="346"/>
      <c r="AD933" s="346"/>
      <c r="AE933" s="346"/>
      <c r="AF933" s="346"/>
      <c r="AG933" s="346"/>
      <c r="AH933" s="346"/>
      <c r="AI933" s="346"/>
      <c r="AJ933" s="346"/>
      <c r="AK933" s="346"/>
      <c r="AL933" s="346"/>
      <c r="AM933" s="346"/>
      <c r="AN933" s="346"/>
      <c r="AO933" s="346"/>
      <c r="AP933" s="346"/>
      <c r="AQ933" s="346"/>
      <c r="AR933" s="346"/>
      <c r="AS933" s="346"/>
      <c r="AT933" s="346"/>
      <c r="AU933" s="346"/>
      <c r="AV933" s="346"/>
      <c r="AW933" s="346"/>
      <c r="AX933" s="346"/>
      <c r="AY933" s="346"/>
      <c r="AZ933" s="346"/>
      <c r="BA933" s="346"/>
      <c r="BB933" s="346"/>
      <c r="BC933" s="346"/>
      <c r="BD933" s="346"/>
      <c r="BE933" s="346"/>
      <c r="BF933" s="346"/>
      <c r="BG933" s="346"/>
      <c r="BH933" s="346"/>
      <c r="BI933" s="346"/>
      <c r="BJ933" s="346"/>
      <c r="BS933" s="346" t="s">
        <v>139</v>
      </c>
      <c r="BT933" s="346"/>
      <c r="BU933" s="346"/>
      <c r="BV933" s="346"/>
      <c r="BW933" s="346"/>
      <c r="BX933" s="346"/>
      <c r="BY933" s="346"/>
      <c r="BZ933" s="346"/>
      <c r="CA933" s="346"/>
      <c r="CB933" s="346"/>
      <c r="CC933" s="346"/>
      <c r="CD933" s="346"/>
      <c r="CE933" s="346"/>
      <c r="CF933" s="346"/>
      <c r="CG933" s="346"/>
      <c r="CH933" s="346"/>
      <c r="CI933" s="346"/>
      <c r="CJ933" s="346"/>
      <c r="CK933" s="346"/>
      <c r="CL933" s="346"/>
      <c r="CM933" s="346"/>
      <c r="CN933" s="346"/>
      <c r="CO933" s="346"/>
      <c r="CP933" s="346"/>
      <c r="CQ933" s="346"/>
      <c r="CR933" s="346"/>
      <c r="CS933" s="346"/>
      <c r="CT933" s="346"/>
      <c r="CU933" s="346"/>
      <c r="CV933" s="346"/>
      <c r="CW933" s="346"/>
      <c r="CX933" s="346"/>
      <c r="CY933" s="346"/>
      <c r="CZ933" s="346"/>
      <c r="DA933" s="346"/>
      <c r="DB933" s="346"/>
      <c r="DC933" s="346"/>
      <c r="DD933" s="346"/>
      <c r="DE933" s="346"/>
      <c r="DF933" s="346"/>
      <c r="DG933" s="346"/>
      <c r="DH933" s="346"/>
      <c r="DI933" s="346"/>
      <c r="DJ933" s="346"/>
      <c r="DK933" s="346"/>
      <c r="DL933" s="346"/>
      <c r="DM933" s="346"/>
      <c r="DN933" s="346"/>
      <c r="DO933" s="346"/>
      <c r="DP933" s="346"/>
      <c r="DQ933" s="346"/>
      <c r="DR933" s="346"/>
      <c r="DS933" s="346"/>
      <c r="DT933" s="346"/>
      <c r="DU933" s="346"/>
      <c r="DV933" s="346"/>
      <c r="DW933" s="346"/>
      <c r="DX933" s="346"/>
    </row>
    <row r="934" spans="1:128" ht="18.75" customHeight="1" x14ac:dyDescent="0.4">
      <c r="A934" s="5"/>
      <c r="B934" s="5"/>
      <c r="C934" s="5"/>
      <c r="D934" s="5"/>
      <c r="E934" s="346"/>
      <c r="F934" s="346"/>
      <c r="G934" s="346"/>
      <c r="H934" s="346"/>
      <c r="I934" s="346"/>
      <c r="J934" s="346"/>
      <c r="K934" s="346"/>
      <c r="L934" s="346"/>
      <c r="M934" s="346"/>
      <c r="N934" s="346"/>
      <c r="O934" s="346"/>
      <c r="P934" s="346"/>
      <c r="Q934" s="346"/>
      <c r="R934" s="346"/>
      <c r="S934" s="346"/>
      <c r="T934" s="346"/>
      <c r="U934" s="346"/>
      <c r="V934" s="346"/>
      <c r="W934" s="346"/>
      <c r="X934" s="346"/>
      <c r="Y934" s="346"/>
      <c r="Z934" s="346"/>
      <c r="AA934" s="346"/>
      <c r="AB934" s="346"/>
      <c r="AC934" s="346"/>
      <c r="AD934" s="346"/>
      <c r="AE934" s="346"/>
      <c r="AF934" s="346"/>
      <c r="AG934" s="346"/>
      <c r="AH934" s="346"/>
      <c r="AI934" s="346"/>
      <c r="AJ934" s="346"/>
      <c r="AK934" s="346"/>
      <c r="AL934" s="346"/>
      <c r="AM934" s="346"/>
      <c r="AN934" s="346"/>
      <c r="AO934" s="346"/>
      <c r="AP934" s="346"/>
      <c r="AQ934" s="346"/>
      <c r="AR934" s="346"/>
      <c r="AS934" s="346"/>
      <c r="AT934" s="346"/>
      <c r="AU934" s="346"/>
      <c r="AV934" s="346"/>
      <c r="AW934" s="346"/>
      <c r="AX934" s="346"/>
      <c r="AY934" s="346"/>
      <c r="AZ934" s="346"/>
      <c r="BA934" s="346"/>
      <c r="BB934" s="346"/>
      <c r="BC934" s="346"/>
      <c r="BD934" s="346"/>
      <c r="BE934" s="346"/>
      <c r="BF934" s="346"/>
      <c r="BG934" s="346"/>
      <c r="BH934" s="346"/>
      <c r="BI934" s="346"/>
      <c r="BJ934" s="346"/>
      <c r="BS934" s="346"/>
      <c r="BT934" s="346"/>
      <c r="BU934" s="346"/>
      <c r="BV934" s="346"/>
      <c r="BW934" s="346"/>
      <c r="BX934" s="346"/>
      <c r="BY934" s="346"/>
      <c r="BZ934" s="346"/>
      <c r="CA934" s="346"/>
      <c r="CB934" s="346"/>
      <c r="CC934" s="346"/>
      <c r="CD934" s="346"/>
      <c r="CE934" s="346"/>
      <c r="CF934" s="346"/>
      <c r="CG934" s="346"/>
      <c r="CH934" s="346"/>
      <c r="CI934" s="346"/>
      <c r="CJ934" s="346"/>
      <c r="CK934" s="346"/>
      <c r="CL934" s="346"/>
      <c r="CM934" s="346"/>
      <c r="CN934" s="346"/>
      <c r="CO934" s="346"/>
      <c r="CP934" s="346"/>
      <c r="CQ934" s="346"/>
      <c r="CR934" s="346"/>
      <c r="CS934" s="346"/>
      <c r="CT934" s="346"/>
      <c r="CU934" s="346"/>
      <c r="CV934" s="346"/>
      <c r="CW934" s="346"/>
      <c r="CX934" s="346"/>
      <c r="CY934" s="346"/>
      <c r="CZ934" s="346"/>
      <c r="DA934" s="346"/>
      <c r="DB934" s="346"/>
      <c r="DC934" s="346"/>
      <c r="DD934" s="346"/>
      <c r="DE934" s="346"/>
      <c r="DF934" s="346"/>
      <c r="DG934" s="346"/>
      <c r="DH934" s="346"/>
      <c r="DI934" s="346"/>
      <c r="DJ934" s="346"/>
      <c r="DK934" s="346"/>
      <c r="DL934" s="346"/>
      <c r="DM934" s="346"/>
      <c r="DN934" s="346"/>
      <c r="DO934" s="346"/>
      <c r="DP934" s="346"/>
      <c r="DQ934" s="346"/>
      <c r="DR934" s="346"/>
      <c r="DS934" s="346"/>
      <c r="DT934" s="346"/>
      <c r="DU934" s="346"/>
      <c r="DV934" s="346"/>
      <c r="DW934" s="346"/>
      <c r="DX934" s="346"/>
    </row>
    <row r="935" spans="1:128" ht="18.75" customHeight="1" x14ac:dyDescent="0.4">
      <c r="A935" s="5"/>
      <c r="B935" s="5"/>
      <c r="C935" s="5"/>
      <c r="D935" s="5"/>
      <c r="E935" s="5"/>
      <c r="F935" s="5"/>
      <c r="G935" s="5"/>
      <c r="H935" s="5"/>
      <c r="I935" s="5"/>
      <c r="J935" s="5"/>
      <c r="K935" s="5"/>
      <c r="L935" s="5"/>
      <c r="M935" s="5"/>
      <c r="N935" s="5"/>
      <c r="O935" s="5"/>
      <c r="P935" s="5"/>
      <c r="Q935" s="5"/>
      <c r="R935" s="5"/>
      <c r="S935" s="5"/>
      <c r="T935" s="5"/>
      <c r="U935" s="5"/>
      <c r="V935" s="5"/>
      <c r="W935" s="5"/>
      <c r="X935" s="5"/>
    </row>
    <row r="936" spans="1:128" ht="18.75" customHeight="1" x14ac:dyDescent="0.4">
      <c r="A936" s="5"/>
      <c r="C936" s="5"/>
      <c r="D936" s="5"/>
    </row>
    <row r="937" spans="1:128" ht="18.75" customHeight="1" x14ac:dyDescent="0.4">
      <c r="A937" s="5"/>
    </row>
    <row r="938" spans="1:128" ht="18.75" customHeight="1" x14ac:dyDescent="0.4">
      <c r="A938" s="5"/>
    </row>
    <row r="939" spans="1:128" ht="18.75" customHeight="1" x14ac:dyDescent="0.4">
      <c r="A939" s="5"/>
      <c r="B939" s="5"/>
      <c r="C939" s="5"/>
      <c r="D939" s="5"/>
      <c r="E939" s="5"/>
      <c r="F939" s="5"/>
      <c r="G939" s="5"/>
      <c r="H939" s="5"/>
      <c r="I939" s="5"/>
      <c r="J939" s="5"/>
      <c r="K939" s="5"/>
      <c r="L939" s="5"/>
      <c r="M939" s="5"/>
      <c r="N939" s="5"/>
      <c r="O939" s="5"/>
      <c r="P939" s="5"/>
      <c r="Q939" s="5"/>
      <c r="R939" s="5"/>
      <c r="S939" s="5"/>
      <c r="T939" s="5"/>
      <c r="U939" s="5"/>
      <c r="V939" s="5"/>
      <c r="W939" s="5"/>
      <c r="X939" s="5"/>
    </row>
    <row r="940" spans="1:128" ht="18.75" customHeight="1" x14ac:dyDescent="0.4">
      <c r="A940" s="5"/>
      <c r="B940" s="5"/>
      <c r="C940" s="5"/>
      <c r="D940" s="5"/>
      <c r="E940" s="5"/>
      <c r="F940" s="5"/>
      <c r="G940" s="5"/>
      <c r="H940" s="5"/>
      <c r="I940" s="5"/>
      <c r="J940" s="5"/>
      <c r="K940" s="5"/>
      <c r="L940" s="5"/>
      <c r="M940" s="5"/>
      <c r="N940" s="5"/>
      <c r="O940" s="5"/>
      <c r="P940" s="5"/>
      <c r="Q940" s="5"/>
      <c r="R940" s="5"/>
      <c r="S940" s="5"/>
      <c r="T940" s="5"/>
      <c r="U940" s="5"/>
      <c r="V940" s="5"/>
      <c r="W940" s="5"/>
      <c r="X940" s="5"/>
    </row>
    <row r="941" spans="1:128" ht="18.75" customHeight="1" x14ac:dyDescent="0.4">
      <c r="A941" s="5"/>
      <c r="B941" s="5"/>
      <c r="C941" s="5"/>
      <c r="D941" s="5"/>
      <c r="E941" s="5"/>
      <c r="F941" s="5"/>
      <c r="G941" s="5"/>
      <c r="H941" s="5"/>
      <c r="I941" s="5"/>
      <c r="J941" s="5"/>
      <c r="K941" s="5"/>
      <c r="L941" s="5"/>
      <c r="M941" s="5"/>
      <c r="N941" s="5"/>
      <c r="O941" s="5"/>
      <c r="P941" s="5"/>
      <c r="Q941" s="5"/>
      <c r="R941" s="5"/>
      <c r="S941" s="5"/>
      <c r="T941" s="5"/>
      <c r="U941" s="5"/>
      <c r="V941" s="5"/>
      <c r="W941" s="5"/>
      <c r="X941" s="5"/>
    </row>
    <row r="942" spans="1:128" ht="18.75" customHeight="1" x14ac:dyDescent="0.4">
      <c r="A942" s="5"/>
      <c r="B942" s="5"/>
      <c r="C942" s="5"/>
      <c r="D942" s="5"/>
      <c r="E942" s="5"/>
      <c r="F942" s="5"/>
      <c r="G942" s="5"/>
      <c r="H942" s="5"/>
      <c r="I942" s="5"/>
      <c r="J942" s="5"/>
      <c r="K942" s="5"/>
      <c r="L942" s="5"/>
      <c r="M942" s="5"/>
      <c r="N942" s="5"/>
      <c r="O942" s="5"/>
      <c r="P942" s="5"/>
      <c r="Q942" s="5"/>
      <c r="R942" s="5"/>
      <c r="S942" s="5"/>
      <c r="T942" s="5"/>
      <c r="U942" s="5"/>
      <c r="V942" s="5"/>
      <c r="W942" s="5"/>
      <c r="X942" s="5"/>
    </row>
  </sheetData>
  <mergeCells count="2003">
    <mergeCell ref="C10:BL12"/>
    <mergeCell ref="DS2:DZ3"/>
    <mergeCell ref="BQ10:DZ12"/>
    <mergeCell ref="C15:BL15"/>
    <mergeCell ref="BQ15:DZ15"/>
    <mergeCell ref="BO23:EB23"/>
    <mergeCell ref="CO42:CR42"/>
    <mergeCell ref="CS42:CV42"/>
    <mergeCell ref="CW42:CZ42"/>
    <mergeCell ref="DA42:DH42"/>
    <mergeCell ref="S42:Z42"/>
    <mergeCell ref="CG42:CN42"/>
    <mergeCell ref="BS59:BT59"/>
    <mergeCell ref="BU59:CL59"/>
    <mergeCell ref="AU59:BA60"/>
    <mergeCell ref="AU58:BA58"/>
    <mergeCell ref="DS50:DZ51"/>
    <mergeCell ref="C52:BL52"/>
    <mergeCell ref="BQ52:DZ52"/>
    <mergeCell ref="AA42:AD42"/>
    <mergeCell ref="AE42:AH42"/>
    <mergeCell ref="AI42:AL42"/>
    <mergeCell ref="AM42:AT42"/>
    <mergeCell ref="CM59:CP59"/>
    <mergeCell ref="BO24:EB24"/>
    <mergeCell ref="C38:N38"/>
    <mergeCell ref="O38:BH38"/>
    <mergeCell ref="BI38:BL38"/>
    <mergeCell ref="BQ38:CB38"/>
    <mergeCell ref="CC38:DV38"/>
    <mergeCell ref="DW38:DZ38"/>
    <mergeCell ref="CM60:CP60"/>
    <mergeCell ref="CQ60:CT60"/>
    <mergeCell ref="DA60:DB60"/>
    <mergeCell ref="DC60:DT60"/>
    <mergeCell ref="DU60:DX60"/>
    <mergeCell ref="DY60:EB60"/>
    <mergeCell ref="BS60:BT60"/>
    <mergeCell ref="BU60:CL60"/>
    <mergeCell ref="CM58:CP58"/>
    <mergeCell ref="CQ58:CT58"/>
    <mergeCell ref="DA58:DB58"/>
    <mergeCell ref="DC58:DT58"/>
    <mergeCell ref="DU58:DX58"/>
    <mergeCell ref="DY58:EB58"/>
    <mergeCell ref="BS58:BT58"/>
    <mergeCell ref="BU58:CL58"/>
    <mergeCell ref="BS57:CT57"/>
    <mergeCell ref="DA57:EB57"/>
    <mergeCell ref="CQ59:CT59"/>
    <mergeCell ref="DA59:DB59"/>
    <mergeCell ref="DC59:DT59"/>
    <mergeCell ref="DU59:DX59"/>
    <mergeCell ref="DY59:EB59"/>
    <mergeCell ref="CM62:CP62"/>
    <mergeCell ref="CQ62:CT62"/>
    <mergeCell ref="DA62:DB62"/>
    <mergeCell ref="DC62:DT62"/>
    <mergeCell ref="DU62:DX62"/>
    <mergeCell ref="DY62:EB62"/>
    <mergeCell ref="BS62:BT62"/>
    <mergeCell ref="BU62:CL62"/>
    <mergeCell ref="K61:AM62"/>
    <mergeCell ref="CM61:CP61"/>
    <mergeCell ref="CQ61:CT61"/>
    <mergeCell ref="DA61:DB61"/>
    <mergeCell ref="DC61:DT61"/>
    <mergeCell ref="DU61:DX61"/>
    <mergeCell ref="DY61:EB61"/>
    <mergeCell ref="BS61:BT61"/>
    <mergeCell ref="BU61:CL61"/>
    <mergeCell ref="AU61:BA62"/>
    <mergeCell ref="CM64:CP64"/>
    <mergeCell ref="CQ64:CT64"/>
    <mergeCell ref="DA64:DB64"/>
    <mergeCell ref="DC64:DT64"/>
    <mergeCell ref="DU64:DX64"/>
    <mergeCell ref="DY64:EB64"/>
    <mergeCell ref="BS64:BT64"/>
    <mergeCell ref="BU64:CL64"/>
    <mergeCell ref="K63:AM64"/>
    <mergeCell ref="CM63:CP63"/>
    <mergeCell ref="CQ63:CT63"/>
    <mergeCell ref="DA63:DB63"/>
    <mergeCell ref="DC63:DT63"/>
    <mergeCell ref="DU63:DX63"/>
    <mergeCell ref="DY63:EB63"/>
    <mergeCell ref="BS63:BT63"/>
    <mergeCell ref="BU63:CL63"/>
    <mergeCell ref="AU63:BA64"/>
    <mergeCell ref="AN63:AT64"/>
    <mergeCell ref="CM66:CP66"/>
    <mergeCell ref="CQ66:CT66"/>
    <mergeCell ref="DA66:DB66"/>
    <mergeCell ref="DC66:DT66"/>
    <mergeCell ref="DU66:DX66"/>
    <mergeCell ref="DY66:EB66"/>
    <mergeCell ref="BS66:BT66"/>
    <mergeCell ref="BU66:CL66"/>
    <mergeCell ref="K65:AM66"/>
    <mergeCell ref="CM65:CP65"/>
    <mergeCell ref="CQ65:CT65"/>
    <mergeCell ref="DA65:DB65"/>
    <mergeCell ref="DC65:DT65"/>
    <mergeCell ref="DU65:DX65"/>
    <mergeCell ref="DY65:EB65"/>
    <mergeCell ref="BS65:BT65"/>
    <mergeCell ref="BU65:CL65"/>
    <mergeCell ref="AU65:BA66"/>
    <mergeCell ref="AN65:AT66"/>
    <mergeCell ref="CM68:CP68"/>
    <mergeCell ref="CQ68:CT68"/>
    <mergeCell ref="DA68:DB68"/>
    <mergeCell ref="DC68:DT68"/>
    <mergeCell ref="DU68:DX68"/>
    <mergeCell ref="DY68:EB68"/>
    <mergeCell ref="BS68:BT68"/>
    <mergeCell ref="BU68:CL68"/>
    <mergeCell ref="K67:AM68"/>
    <mergeCell ref="CM67:CP67"/>
    <mergeCell ref="CQ67:CT67"/>
    <mergeCell ref="DA67:DB67"/>
    <mergeCell ref="DC67:DT67"/>
    <mergeCell ref="DU67:DX67"/>
    <mergeCell ref="DY67:EB67"/>
    <mergeCell ref="BS67:BT67"/>
    <mergeCell ref="BU67:CL67"/>
    <mergeCell ref="AU67:BA68"/>
    <mergeCell ref="AN67:AT68"/>
    <mergeCell ref="CM70:CP70"/>
    <mergeCell ref="CQ70:CT70"/>
    <mergeCell ref="DA70:DB70"/>
    <mergeCell ref="DC70:DT70"/>
    <mergeCell ref="DU70:DX70"/>
    <mergeCell ref="DY70:EB70"/>
    <mergeCell ref="BS70:BT70"/>
    <mergeCell ref="BU70:CL70"/>
    <mergeCell ref="K69:AM70"/>
    <mergeCell ref="CM69:CP69"/>
    <mergeCell ref="CQ69:CT69"/>
    <mergeCell ref="DA69:DB69"/>
    <mergeCell ref="DC69:DT69"/>
    <mergeCell ref="DU69:DX69"/>
    <mergeCell ref="DY69:EB69"/>
    <mergeCell ref="BS69:BT69"/>
    <mergeCell ref="BU69:CL69"/>
    <mergeCell ref="AU69:BA70"/>
    <mergeCell ref="AN69:AT70"/>
    <mergeCell ref="K87:AM88"/>
    <mergeCell ref="K89:AM90"/>
    <mergeCell ref="K91:AM92"/>
    <mergeCell ref="DA73:DB73"/>
    <mergeCell ref="DC73:DT73"/>
    <mergeCell ref="AU73:BA74"/>
    <mergeCell ref="DU73:DX73"/>
    <mergeCell ref="DY73:EB73"/>
    <mergeCell ref="BS73:BT73"/>
    <mergeCell ref="BU73:CL73"/>
    <mergeCell ref="CM72:CP72"/>
    <mergeCell ref="CQ72:CT72"/>
    <mergeCell ref="DA72:DB72"/>
    <mergeCell ref="DC72:DT72"/>
    <mergeCell ref="DU72:DX72"/>
    <mergeCell ref="DY72:EB72"/>
    <mergeCell ref="BS72:BT72"/>
    <mergeCell ref="BU72:CL72"/>
    <mergeCell ref="K71:AM72"/>
    <mergeCell ref="CM71:CP71"/>
    <mergeCell ref="CQ71:CT71"/>
    <mergeCell ref="DA71:DB71"/>
    <mergeCell ref="DC71:DT71"/>
    <mergeCell ref="DU71:DX71"/>
    <mergeCell ref="DY71:EB71"/>
    <mergeCell ref="BS71:BT71"/>
    <mergeCell ref="BU71:CL71"/>
    <mergeCell ref="AU71:BA72"/>
    <mergeCell ref="K83:AM84"/>
    <mergeCell ref="AU81:BA82"/>
    <mergeCell ref="AU79:BA80"/>
    <mergeCell ref="AU77:BA78"/>
    <mergeCell ref="AU75:BA76"/>
    <mergeCell ref="CM74:CP74"/>
    <mergeCell ref="CQ74:CT74"/>
    <mergeCell ref="BS75:BT75"/>
    <mergeCell ref="BU75:CL75"/>
    <mergeCell ref="CM75:CP75"/>
    <mergeCell ref="CQ75:CT75"/>
    <mergeCell ref="BS74:BT74"/>
    <mergeCell ref="BU74:CL74"/>
    <mergeCell ref="CM73:CP73"/>
    <mergeCell ref="CQ73:CT73"/>
    <mergeCell ref="K73:AM74"/>
    <mergeCell ref="K85:AM86"/>
    <mergeCell ref="DI128:DK128"/>
    <mergeCell ref="BA128:BC128"/>
    <mergeCell ref="BZ128:CG128"/>
    <mergeCell ref="CH128:CJ128"/>
    <mergeCell ref="CK128:CM128"/>
    <mergeCell ref="C107:BL112"/>
    <mergeCell ref="BQ107:DZ112"/>
    <mergeCell ref="C117:BL119"/>
    <mergeCell ref="BQ117:DZ119"/>
    <mergeCell ref="L125:BC125"/>
    <mergeCell ref="BZ125:DQ125"/>
    <mergeCell ref="CM76:CP76"/>
    <mergeCell ref="CQ76:CT76"/>
    <mergeCell ref="BR79:DZ79"/>
    <mergeCell ref="BR82:DZ84"/>
    <mergeCell ref="BR86:DZ86"/>
    <mergeCell ref="BE103:BL104"/>
    <mergeCell ref="DS103:DZ104"/>
    <mergeCell ref="BS76:BT76"/>
    <mergeCell ref="BU76:CL76"/>
    <mergeCell ref="BR88:DY88"/>
    <mergeCell ref="BU91:CE91"/>
    <mergeCell ref="DC91:DM91"/>
    <mergeCell ref="BU93:CE93"/>
    <mergeCell ref="CC95:CM96"/>
    <mergeCell ref="DK95:DU96"/>
    <mergeCell ref="CC98:CM99"/>
    <mergeCell ref="DK98:DU99"/>
    <mergeCell ref="K75:AM76"/>
    <mergeCell ref="K77:AM78"/>
    <mergeCell ref="K79:AM80"/>
    <mergeCell ref="K81:AM82"/>
    <mergeCell ref="CQ129:CS129"/>
    <mergeCell ref="CT129:CV129"/>
    <mergeCell ref="CW129:CY129"/>
    <mergeCell ref="AO129:AQ129"/>
    <mergeCell ref="AR129:AT129"/>
    <mergeCell ref="CH127:CP127"/>
    <mergeCell ref="CQ127:CY127"/>
    <mergeCell ref="CZ127:DH127"/>
    <mergeCell ref="DI127:DQ127"/>
    <mergeCell ref="L128:S128"/>
    <mergeCell ref="T128:V128"/>
    <mergeCell ref="W128:Y128"/>
    <mergeCell ref="Z128:AB128"/>
    <mergeCell ref="AC128:AE128"/>
    <mergeCell ref="AF128:AH128"/>
    <mergeCell ref="L126:S127"/>
    <mergeCell ref="T126:AK126"/>
    <mergeCell ref="AL126:BC126"/>
    <mergeCell ref="BZ126:CG127"/>
    <mergeCell ref="CH126:CY126"/>
    <mergeCell ref="CZ126:DQ126"/>
    <mergeCell ref="T127:AB127"/>
    <mergeCell ref="AC127:AK127"/>
    <mergeCell ref="AL127:AT127"/>
    <mergeCell ref="AU127:BC127"/>
    <mergeCell ref="DL128:DN128"/>
    <mergeCell ref="DO128:DQ128"/>
    <mergeCell ref="CT128:CV128"/>
    <mergeCell ref="CW128:CY128"/>
    <mergeCell ref="CZ128:DB128"/>
    <mergeCell ref="DC128:DE128"/>
    <mergeCell ref="DF128:DH128"/>
    <mergeCell ref="BA129:BC129"/>
    <mergeCell ref="BZ129:CG129"/>
    <mergeCell ref="K141:L141"/>
    <mergeCell ref="AB141:AL141"/>
    <mergeCell ref="BY141:BZ141"/>
    <mergeCell ref="DH165:DX165"/>
    <mergeCell ref="CR165:DF165"/>
    <mergeCell ref="BQ156:DZ160"/>
    <mergeCell ref="C156:BK157"/>
    <mergeCell ref="DS152:DZ153"/>
    <mergeCell ref="BE152:BL153"/>
    <mergeCell ref="BR165:CF165"/>
    <mergeCell ref="AT165:BJ165"/>
    <mergeCell ref="CN128:CP128"/>
    <mergeCell ref="CQ128:CS128"/>
    <mergeCell ref="AI128:AK128"/>
    <mergeCell ref="AL128:AN128"/>
    <mergeCell ref="AO128:AQ128"/>
    <mergeCell ref="AR128:AT128"/>
    <mergeCell ref="AU128:AW128"/>
    <mergeCell ref="AX128:AZ128"/>
    <mergeCell ref="C137:BL137"/>
    <mergeCell ref="BQ137:DZ137"/>
    <mergeCell ref="CZ129:DB129"/>
    <mergeCell ref="DC129:DE129"/>
    <mergeCell ref="DF129:DH129"/>
    <mergeCell ref="DI129:DK129"/>
    <mergeCell ref="DL129:DN129"/>
    <mergeCell ref="DO129:DQ129"/>
    <mergeCell ref="CH129:CJ129"/>
    <mergeCell ref="CK129:CM129"/>
    <mergeCell ref="CN129:CP129"/>
    <mergeCell ref="AD165:AR165"/>
    <mergeCell ref="D165:R165"/>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L129:S129"/>
    <mergeCell ref="T129:V129"/>
    <mergeCell ref="W129:Y129"/>
    <mergeCell ref="Z129:AB129"/>
    <mergeCell ref="AC129:AE129"/>
    <mergeCell ref="AF129:AH129"/>
    <mergeCell ref="AI129:AK129"/>
    <mergeCell ref="AL129:AN129"/>
    <mergeCell ref="D147:W147"/>
    <mergeCell ref="BR147:CK147"/>
    <mergeCell ref="D148:W148"/>
    <mergeCell ref="BR148:CK148"/>
    <mergeCell ref="D144:W144"/>
    <mergeCell ref="BR144:CK144"/>
    <mergeCell ref="D145:W145"/>
    <mergeCell ref="BR145:CK145"/>
    <mergeCell ref="D146:W146"/>
    <mergeCell ref="BR146:CK146"/>
    <mergeCell ref="AU129:AW129"/>
    <mergeCell ref="AX129:AZ129"/>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4:R174"/>
    <mergeCell ref="AD174:AR174"/>
    <mergeCell ref="AT174:BJ174"/>
    <mergeCell ref="BR174:CF174"/>
    <mergeCell ref="CR174:DF174"/>
    <mergeCell ref="DH174:DX174"/>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80:R180"/>
    <mergeCell ref="AD180:AR180"/>
    <mergeCell ref="AT180:BJ180"/>
    <mergeCell ref="BR180:CF180"/>
    <mergeCell ref="CR180:DF180"/>
    <mergeCell ref="DH180:DX180"/>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AT183:BJ183"/>
    <mergeCell ref="BR183:CF183"/>
    <mergeCell ref="CR183:DF183"/>
    <mergeCell ref="DH183:DX183"/>
    <mergeCell ref="D187:R187"/>
    <mergeCell ref="AD187:AR187"/>
    <mergeCell ref="AT187:BJ187"/>
    <mergeCell ref="BR187:CF187"/>
    <mergeCell ref="CR187:DF187"/>
    <mergeCell ref="DH185:DX185"/>
    <mergeCell ref="D184:R184"/>
    <mergeCell ref="D181:R181"/>
    <mergeCell ref="AD181:AR181"/>
    <mergeCell ref="AT181:BJ181"/>
    <mergeCell ref="BR181:CF181"/>
    <mergeCell ref="CR181:DF181"/>
    <mergeCell ref="DH181:DX181"/>
    <mergeCell ref="DH187:DX187"/>
    <mergeCell ref="D186:R186"/>
    <mergeCell ref="AD186:AR186"/>
    <mergeCell ref="AT186:BJ186"/>
    <mergeCell ref="BR186:CF186"/>
    <mergeCell ref="CR186:DF186"/>
    <mergeCell ref="DH186:DX186"/>
    <mergeCell ref="D185:R185"/>
    <mergeCell ref="AD185:AR185"/>
    <mergeCell ref="AT185:BJ185"/>
    <mergeCell ref="BR185:CF185"/>
    <mergeCell ref="CR185:DF185"/>
    <mergeCell ref="AD184:AR184"/>
    <mergeCell ref="BE216:BL217"/>
    <mergeCell ref="DS216:DZ217"/>
    <mergeCell ref="D202:V203"/>
    <mergeCell ref="BR202:CJ203"/>
    <mergeCell ref="D198:V199"/>
    <mergeCell ref="BR198:CJ199"/>
    <mergeCell ref="AC199:BK201"/>
    <mergeCell ref="CQ199:DY201"/>
    <mergeCell ref="D200:F200"/>
    <mergeCell ref="BR200:BT200"/>
    <mergeCell ref="AC193:BK195"/>
    <mergeCell ref="CQ193:DY195"/>
    <mergeCell ref="D194:V195"/>
    <mergeCell ref="BR194:CJ195"/>
    <mergeCell ref="C220:BK221"/>
    <mergeCell ref="BQ220:DZ224"/>
    <mergeCell ref="DH188:DX188"/>
    <mergeCell ref="D190:R190"/>
    <mergeCell ref="AD190:AR190"/>
    <mergeCell ref="AT190:BJ190"/>
    <mergeCell ref="BR190:CF190"/>
    <mergeCell ref="CR190:DF190"/>
    <mergeCell ref="DH190:DX190"/>
    <mergeCell ref="D206:BK209"/>
    <mergeCell ref="BR206:DY209"/>
    <mergeCell ref="D189:R189"/>
    <mergeCell ref="AD189:AR189"/>
    <mergeCell ref="AT189:BJ189"/>
    <mergeCell ref="BR189:CF189"/>
    <mergeCell ref="CR189:DF189"/>
    <mergeCell ref="DH189:DX189"/>
    <mergeCell ref="D188:R188"/>
    <mergeCell ref="AD188:AR188"/>
    <mergeCell ref="AT188:BJ188"/>
    <mergeCell ref="BR188:CF188"/>
    <mergeCell ref="CR188:DF188"/>
    <mergeCell ref="AT184:BJ184"/>
    <mergeCell ref="BR184:CF184"/>
    <mergeCell ref="CR184:DF184"/>
    <mergeCell ref="DH184:DX184"/>
    <mergeCell ref="D183:R183"/>
    <mergeCell ref="AD183:AR183"/>
    <mergeCell ref="D229:R22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29:AR229"/>
    <mergeCell ref="AT229:BJ229"/>
    <mergeCell ref="BR229:CF229"/>
    <mergeCell ref="CR229:DF229"/>
    <mergeCell ref="DH229:DX229"/>
    <mergeCell ref="AT231:BJ231"/>
    <mergeCell ref="BR231:CF231"/>
    <mergeCell ref="CR231:DF231"/>
    <mergeCell ref="DH231:DX231"/>
    <mergeCell ref="AD233:AR233"/>
    <mergeCell ref="AT233:BJ233"/>
    <mergeCell ref="BR233:CF233"/>
    <mergeCell ref="CR233:DF233"/>
    <mergeCell ref="DH233:DX233"/>
    <mergeCell ref="D232:R232"/>
    <mergeCell ref="AD232:AR232"/>
    <mergeCell ref="AT232:BJ232"/>
    <mergeCell ref="BR232:CF232"/>
    <mergeCell ref="CR232:DF232"/>
    <mergeCell ref="DH232:DX232"/>
    <mergeCell ref="D230:R230"/>
    <mergeCell ref="AD230:AR230"/>
    <mergeCell ref="AT230:BJ230"/>
    <mergeCell ref="BR230:CF230"/>
    <mergeCell ref="CR230:DF230"/>
    <mergeCell ref="DH230:DX230"/>
    <mergeCell ref="D231:R231"/>
    <mergeCell ref="AD231:AR231"/>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AT242:BJ242"/>
    <mergeCell ref="BR242:CF242"/>
    <mergeCell ref="CR242:DF242"/>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BE279:BL280"/>
    <mergeCell ref="DS280:DZ281"/>
    <mergeCell ref="F285:Q285"/>
    <mergeCell ref="R285:AI285"/>
    <mergeCell ref="AJ285:BI285"/>
    <mergeCell ref="BT286:CE286"/>
    <mergeCell ref="CF286:CW286"/>
    <mergeCell ref="CX286:DW286"/>
    <mergeCell ref="BR254:CF254"/>
    <mergeCell ref="CR254:DF254"/>
    <mergeCell ref="DH254:DX254"/>
    <mergeCell ref="D253:R253"/>
    <mergeCell ref="AD253:AR253"/>
    <mergeCell ref="AT253:BJ253"/>
    <mergeCell ref="BR253:CF253"/>
    <mergeCell ref="CR253:DF253"/>
    <mergeCell ref="DH253:DX253"/>
    <mergeCell ref="D261:V261"/>
    <mergeCell ref="BR261:CJ261"/>
    <mergeCell ref="BR265:CJ265"/>
    <mergeCell ref="D265:V265"/>
    <mergeCell ref="D270:BK273"/>
    <mergeCell ref="BR270:DY273"/>
    <mergeCell ref="D266:V267"/>
    <mergeCell ref="BR266:CJ267"/>
    <mergeCell ref="D262:V263"/>
    <mergeCell ref="BR262:CJ263"/>
    <mergeCell ref="AC263:BK265"/>
    <mergeCell ref="CQ263:DY265"/>
    <mergeCell ref="D264:F264"/>
    <mergeCell ref="BR264:BT264"/>
    <mergeCell ref="AC257:BK259"/>
    <mergeCell ref="E308:L308"/>
    <mergeCell ref="AL308:AS308"/>
    <mergeCell ref="BS309:BZ309"/>
    <mergeCell ref="CZ309:DG309"/>
    <mergeCell ref="F292:Q295"/>
    <mergeCell ref="R292:AI293"/>
    <mergeCell ref="AJ292:BI293"/>
    <mergeCell ref="BT293:CE296"/>
    <mergeCell ref="CF293:CW294"/>
    <mergeCell ref="CX293:DW294"/>
    <mergeCell ref="R294:AI295"/>
    <mergeCell ref="AJ294:BI295"/>
    <mergeCell ref="CF295:CW296"/>
    <mergeCell ref="CX295:DW296"/>
    <mergeCell ref="R290:AI291"/>
    <mergeCell ref="AJ290:BI291"/>
    <mergeCell ref="CF291:CW292"/>
    <mergeCell ref="CX291:DW292"/>
    <mergeCell ref="F286:Q291"/>
    <mergeCell ref="R286:AI287"/>
    <mergeCell ref="AJ286:BI287"/>
    <mergeCell ref="BT287:CE292"/>
    <mergeCell ref="CF287:CW288"/>
    <mergeCell ref="CX287:DW288"/>
    <mergeCell ref="R288:AI289"/>
    <mergeCell ref="AJ288:BI289"/>
    <mergeCell ref="CF289:CW290"/>
    <mergeCell ref="CX289:DW290"/>
    <mergeCell ref="AU343:AZ343"/>
    <mergeCell ref="BA343:BJ343"/>
    <mergeCell ref="DI343:DN343"/>
    <mergeCell ref="DO343:DX343"/>
    <mergeCell ref="E344:T346"/>
    <mergeCell ref="U344:AJ346"/>
    <mergeCell ref="AK344:AR346"/>
    <mergeCell ref="AS344:AT346"/>
    <mergeCell ref="BE344:BG346"/>
    <mergeCell ref="BH344:BJ346"/>
    <mergeCell ref="BE333:BL334"/>
    <mergeCell ref="DS334:DZ335"/>
    <mergeCell ref="E342:T343"/>
    <mergeCell ref="U342:AJ343"/>
    <mergeCell ref="AK342:AT343"/>
    <mergeCell ref="AU342:BJ342"/>
    <mergeCell ref="BS342:CH343"/>
    <mergeCell ref="CI342:CX343"/>
    <mergeCell ref="CY342:DH343"/>
    <mergeCell ref="DI342:DX342"/>
    <mergeCell ref="BS336:DZ338"/>
    <mergeCell ref="AW348:AX348"/>
    <mergeCell ref="BC348:BD348"/>
    <mergeCell ref="DK348:DL348"/>
    <mergeCell ref="DQ348:DR348"/>
    <mergeCell ref="BS347:CH349"/>
    <mergeCell ref="CI347:CX349"/>
    <mergeCell ref="CY347:DF349"/>
    <mergeCell ref="DG347:DH349"/>
    <mergeCell ref="DS347:DU349"/>
    <mergeCell ref="DV347:DX349"/>
    <mergeCell ref="AW345:AX345"/>
    <mergeCell ref="BC345:BD345"/>
    <mergeCell ref="DK345:DL345"/>
    <mergeCell ref="DQ345:DR345"/>
    <mergeCell ref="E347:T349"/>
    <mergeCell ref="U347:AJ349"/>
    <mergeCell ref="AK347:AR349"/>
    <mergeCell ref="AS347:AT349"/>
    <mergeCell ref="BE347:BG349"/>
    <mergeCell ref="BH347:BJ349"/>
    <mergeCell ref="BS344:CH346"/>
    <mergeCell ref="CI344:CX346"/>
    <mergeCell ref="CY344:DF346"/>
    <mergeCell ref="DG344:DH346"/>
    <mergeCell ref="DS344:DU346"/>
    <mergeCell ref="DV344:DX346"/>
    <mergeCell ref="BS355:CH357"/>
    <mergeCell ref="CI355:CX357"/>
    <mergeCell ref="CY355:DF357"/>
    <mergeCell ref="DG355:DH357"/>
    <mergeCell ref="DS355:DU357"/>
    <mergeCell ref="DV355:DX357"/>
    <mergeCell ref="DK356:DL356"/>
    <mergeCell ref="DQ356:DR356"/>
    <mergeCell ref="E355:T357"/>
    <mergeCell ref="U355:AJ357"/>
    <mergeCell ref="AK355:AR357"/>
    <mergeCell ref="AS355:AT357"/>
    <mergeCell ref="BE355:BG357"/>
    <mergeCell ref="BH355:BJ357"/>
    <mergeCell ref="AW356:AX356"/>
    <mergeCell ref="BC356:BD356"/>
    <mergeCell ref="CY353:DH354"/>
    <mergeCell ref="DI353:DX353"/>
    <mergeCell ref="AU354:AZ354"/>
    <mergeCell ref="BA354:BJ354"/>
    <mergeCell ref="DI354:DN354"/>
    <mergeCell ref="DO354:DX354"/>
    <mergeCell ref="E353:T354"/>
    <mergeCell ref="U353:AJ354"/>
    <mergeCell ref="AK353:AT354"/>
    <mergeCell ref="AU353:BJ353"/>
    <mergeCell ref="BS353:CH354"/>
    <mergeCell ref="CI353:CX354"/>
    <mergeCell ref="E365:T366"/>
    <mergeCell ref="U365:AJ366"/>
    <mergeCell ref="AK365:AT366"/>
    <mergeCell ref="AU365:BJ366"/>
    <mergeCell ref="BS365:CH366"/>
    <mergeCell ref="CI365:CX366"/>
    <mergeCell ref="CY365:DH366"/>
    <mergeCell ref="DI365:DX366"/>
    <mergeCell ref="BS358:CH360"/>
    <mergeCell ref="CI358:CX360"/>
    <mergeCell ref="CY358:DF360"/>
    <mergeCell ref="DG358:DH360"/>
    <mergeCell ref="DS358:DU360"/>
    <mergeCell ref="DV358:DX360"/>
    <mergeCell ref="DK359:DL359"/>
    <mergeCell ref="DQ359:DR359"/>
    <mergeCell ref="E358:T360"/>
    <mergeCell ref="U358:AJ360"/>
    <mergeCell ref="AK358:AR360"/>
    <mergeCell ref="AS358:AT360"/>
    <mergeCell ref="BE358:BG360"/>
    <mergeCell ref="BH358:BJ360"/>
    <mergeCell ref="AW359:AX359"/>
    <mergeCell ref="BC359:BD359"/>
    <mergeCell ref="BE388:BL389"/>
    <mergeCell ref="DS388:DZ389"/>
    <mergeCell ref="C392:BL393"/>
    <mergeCell ref="BQ392:DZ393"/>
    <mergeCell ref="F396:BI396"/>
    <mergeCell ref="BT396:DW396"/>
    <mergeCell ref="F375:M375"/>
    <mergeCell ref="BT375:CA375"/>
    <mergeCell ref="CI368:CX368"/>
    <mergeCell ref="CY368:DF368"/>
    <mergeCell ref="DG368:DH368"/>
    <mergeCell ref="DI368:DX368"/>
    <mergeCell ref="CI367:CX367"/>
    <mergeCell ref="CY367:DF367"/>
    <mergeCell ref="DG367:DH367"/>
    <mergeCell ref="DI367:DX367"/>
    <mergeCell ref="E368:T368"/>
    <mergeCell ref="U368:AJ368"/>
    <mergeCell ref="AK368:AR368"/>
    <mergeCell ref="AS368:AT368"/>
    <mergeCell ref="AU368:BJ368"/>
    <mergeCell ref="BS368:CH368"/>
    <mergeCell ref="E367:T367"/>
    <mergeCell ref="U367:AJ367"/>
    <mergeCell ref="AK367:AR367"/>
    <mergeCell ref="AS367:AT367"/>
    <mergeCell ref="AU367:BJ367"/>
    <mergeCell ref="BS367:CH367"/>
    <mergeCell ref="F401:U404"/>
    <mergeCell ref="BT401:CI404"/>
    <mergeCell ref="CJ401:DW401"/>
    <mergeCell ref="CJ402:DW402"/>
    <mergeCell ref="CJ403:DW403"/>
    <mergeCell ref="CJ404:DW404"/>
    <mergeCell ref="F397:U398"/>
    <mergeCell ref="V397:BI398"/>
    <mergeCell ref="BT397:CI398"/>
    <mergeCell ref="CJ397:DW398"/>
    <mergeCell ref="F399:U400"/>
    <mergeCell ref="BT399:CI400"/>
    <mergeCell ref="CJ399:DW399"/>
    <mergeCell ref="CJ400:DW400"/>
    <mergeCell ref="V399:BI399"/>
    <mergeCell ref="V400:BI400"/>
    <mergeCell ref="V401:BI401"/>
    <mergeCell ref="V402:BI402"/>
    <mergeCell ref="V403:BI403"/>
    <mergeCell ref="V404:BI404"/>
    <mergeCell ref="F414:BI414"/>
    <mergeCell ref="BT414:DW414"/>
    <mergeCell ref="F415:BI415"/>
    <mergeCell ref="BT415:DW415"/>
    <mergeCell ref="F407:U408"/>
    <mergeCell ref="BT407:CI408"/>
    <mergeCell ref="CJ407:DW407"/>
    <mergeCell ref="CJ408:DW408"/>
    <mergeCell ref="V407:BI407"/>
    <mergeCell ref="V408:BI408"/>
    <mergeCell ref="BT409:CI410"/>
    <mergeCell ref="CJ409:DW410"/>
    <mergeCell ref="CJ411:DW412"/>
    <mergeCell ref="BT411:CI412"/>
    <mergeCell ref="F405:U406"/>
    <mergeCell ref="BT405:CI406"/>
    <mergeCell ref="CJ405:DW405"/>
    <mergeCell ref="CJ406:DW406"/>
    <mergeCell ref="V405:BI405"/>
    <mergeCell ref="V406:BI406"/>
    <mergeCell ref="BK511:BL513"/>
    <mergeCell ref="J454:K454"/>
    <mergeCell ref="BX454:BY454"/>
    <mergeCell ref="BE503:BL504"/>
    <mergeCell ref="DS503:DZ504"/>
    <mergeCell ref="G507:BA508"/>
    <mergeCell ref="BE507:BL508"/>
    <mergeCell ref="BU507:DO508"/>
    <mergeCell ref="DS507:DZ508"/>
    <mergeCell ref="AA421:AB421"/>
    <mergeCell ref="CO421:CP421"/>
    <mergeCell ref="BE445:BL446"/>
    <mergeCell ref="DS445:DZ446"/>
    <mergeCell ref="J453:K453"/>
    <mergeCell ref="BX453:BY453"/>
    <mergeCell ref="G419:H419"/>
    <mergeCell ref="BU419:BV419"/>
    <mergeCell ref="G420:H420"/>
    <mergeCell ref="BU420:BV420"/>
    <mergeCell ref="A502:O502"/>
    <mergeCell ref="DY517:DZ519"/>
    <mergeCell ref="G522:T522"/>
    <mergeCell ref="BU522:CH522"/>
    <mergeCell ref="G523:V527"/>
    <mergeCell ref="BU523:CJ527"/>
    <mergeCell ref="Z524:AZ526"/>
    <mergeCell ref="BE524:BF526"/>
    <mergeCell ref="BG524:BH526"/>
    <mergeCell ref="BI524:BJ526"/>
    <mergeCell ref="BK524:BL526"/>
    <mergeCell ref="BI517:BJ519"/>
    <mergeCell ref="BK517:BL519"/>
    <mergeCell ref="CN517:DN519"/>
    <mergeCell ref="DS517:DT519"/>
    <mergeCell ref="DU517:DV519"/>
    <mergeCell ref="DW517:DX519"/>
    <mergeCell ref="CN511:DN513"/>
    <mergeCell ref="DS511:DT513"/>
    <mergeCell ref="DU511:DV513"/>
    <mergeCell ref="DW511:DX513"/>
    <mergeCell ref="DY511:DZ513"/>
    <mergeCell ref="G516:V520"/>
    <mergeCell ref="BU516:CJ520"/>
    <mergeCell ref="Z517:AZ519"/>
    <mergeCell ref="BE517:BF519"/>
    <mergeCell ref="BG517:BH519"/>
    <mergeCell ref="G510:V514"/>
    <mergeCell ref="BU510:CJ514"/>
    <mergeCell ref="Z511:AZ513"/>
    <mergeCell ref="BE511:BF513"/>
    <mergeCell ref="BG511:BH513"/>
    <mergeCell ref="BI511:BJ513"/>
    <mergeCell ref="DY530:DZ532"/>
    <mergeCell ref="G536:T536"/>
    <mergeCell ref="BU536:CH536"/>
    <mergeCell ref="G537:V541"/>
    <mergeCell ref="BU537:CJ541"/>
    <mergeCell ref="Z538:AZ540"/>
    <mergeCell ref="BE538:BF540"/>
    <mergeCell ref="BG538:BH540"/>
    <mergeCell ref="BI538:BJ540"/>
    <mergeCell ref="BK538:BL540"/>
    <mergeCell ref="BI530:BJ532"/>
    <mergeCell ref="BK530:BL532"/>
    <mergeCell ref="CN530:DN532"/>
    <mergeCell ref="DS530:DT532"/>
    <mergeCell ref="DU530:DV532"/>
    <mergeCell ref="DW530:DX532"/>
    <mergeCell ref="CN524:DN526"/>
    <mergeCell ref="DS524:DT526"/>
    <mergeCell ref="DU524:DV526"/>
    <mergeCell ref="DW524:DX526"/>
    <mergeCell ref="DY524:DZ526"/>
    <mergeCell ref="G529:V533"/>
    <mergeCell ref="BU529:CJ533"/>
    <mergeCell ref="Z530:AZ532"/>
    <mergeCell ref="BE530:BF532"/>
    <mergeCell ref="BG530:BH532"/>
    <mergeCell ref="DY544:DZ546"/>
    <mergeCell ref="G550:V554"/>
    <mergeCell ref="BU550:CJ554"/>
    <mergeCell ref="Z551:AZ553"/>
    <mergeCell ref="BE551:BF553"/>
    <mergeCell ref="BG551:BH553"/>
    <mergeCell ref="BI551:BJ553"/>
    <mergeCell ref="BK551:BL553"/>
    <mergeCell ref="CN551:DN553"/>
    <mergeCell ref="DS551:DT553"/>
    <mergeCell ref="BI544:BJ546"/>
    <mergeCell ref="BK544:BL546"/>
    <mergeCell ref="CN544:DN546"/>
    <mergeCell ref="DS544:DT546"/>
    <mergeCell ref="DU544:DV546"/>
    <mergeCell ref="DW544:DX546"/>
    <mergeCell ref="CN538:DN540"/>
    <mergeCell ref="DS538:DT540"/>
    <mergeCell ref="DU538:DV540"/>
    <mergeCell ref="DW538:DX540"/>
    <mergeCell ref="DY538:DZ540"/>
    <mergeCell ref="G543:V547"/>
    <mergeCell ref="BU543:CJ547"/>
    <mergeCell ref="Z544:AZ546"/>
    <mergeCell ref="BE544:BF546"/>
    <mergeCell ref="BG544:BH546"/>
    <mergeCell ref="CN557:DN559"/>
    <mergeCell ref="DS557:DT559"/>
    <mergeCell ref="DU557:DV559"/>
    <mergeCell ref="DW557:DX559"/>
    <mergeCell ref="DY557:DZ559"/>
    <mergeCell ref="BE567:BL568"/>
    <mergeCell ref="DS567:DZ568"/>
    <mergeCell ref="DU551:DV553"/>
    <mergeCell ref="DW551:DX553"/>
    <mergeCell ref="DY551:DZ553"/>
    <mergeCell ref="G556:V560"/>
    <mergeCell ref="BU556:CJ560"/>
    <mergeCell ref="Z557:AZ559"/>
    <mergeCell ref="BE557:BF559"/>
    <mergeCell ref="BG557:BH559"/>
    <mergeCell ref="BI557:BJ559"/>
    <mergeCell ref="BK557:BL559"/>
    <mergeCell ref="A566:O566"/>
    <mergeCell ref="CN574:CS574"/>
    <mergeCell ref="CT574:CV574"/>
    <mergeCell ref="CW574:DD574"/>
    <mergeCell ref="DE574:DN574"/>
    <mergeCell ref="DO574:DX574"/>
    <mergeCell ref="CN573:DN573"/>
    <mergeCell ref="DO573:DX573"/>
    <mergeCell ref="BR573:BT574"/>
    <mergeCell ref="BU573:CM573"/>
    <mergeCell ref="BU574:BZ574"/>
    <mergeCell ref="CA574:CC574"/>
    <mergeCell ref="CD574:CM574"/>
    <mergeCell ref="DO575:DX575"/>
    <mergeCell ref="CA575:CC575"/>
    <mergeCell ref="CD575:CM575"/>
    <mergeCell ref="CN575:CS575"/>
    <mergeCell ref="CT575:CV575"/>
    <mergeCell ref="CW575:DD575"/>
    <mergeCell ref="DE575:DN575"/>
    <mergeCell ref="BR575:BT575"/>
    <mergeCell ref="BU575:BZ575"/>
    <mergeCell ref="CN577:CS577"/>
    <mergeCell ref="CT577:CV577"/>
    <mergeCell ref="CW577:DD577"/>
    <mergeCell ref="DE577:DN577"/>
    <mergeCell ref="DO577:DX577"/>
    <mergeCell ref="BR577:BT577"/>
    <mergeCell ref="BU577:BZ577"/>
    <mergeCell ref="CA577:CC577"/>
    <mergeCell ref="CD577:CM577"/>
    <mergeCell ref="CW576:DD576"/>
    <mergeCell ref="DE576:DN576"/>
    <mergeCell ref="DO576:DX576"/>
    <mergeCell ref="BR576:BT576"/>
    <mergeCell ref="BU576:BZ576"/>
    <mergeCell ref="CA576:CC576"/>
    <mergeCell ref="CD576:CM576"/>
    <mergeCell ref="CN576:CS576"/>
    <mergeCell ref="CT576:CV576"/>
    <mergeCell ref="DO578:DX578"/>
    <mergeCell ref="CA578:CC578"/>
    <mergeCell ref="CD578:CM578"/>
    <mergeCell ref="CN578:CS578"/>
    <mergeCell ref="CT578:CV578"/>
    <mergeCell ref="CW578:DD578"/>
    <mergeCell ref="DE578:DN578"/>
    <mergeCell ref="BR578:BT578"/>
    <mergeCell ref="BU578:BZ578"/>
    <mergeCell ref="CN580:CS580"/>
    <mergeCell ref="CT580:CV580"/>
    <mergeCell ref="CW580:DD580"/>
    <mergeCell ref="DE580:DN580"/>
    <mergeCell ref="DO580:DX580"/>
    <mergeCell ref="BR580:BT580"/>
    <mergeCell ref="BU580:BZ580"/>
    <mergeCell ref="CA580:CC580"/>
    <mergeCell ref="CD580:CM580"/>
    <mergeCell ref="CW579:DD579"/>
    <mergeCell ref="DE579:DN579"/>
    <mergeCell ref="DO579:DX579"/>
    <mergeCell ref="BR579:BT579"/>
    <mergeCell ref="BU579:BZ579"/>
    <mergeCell ref="CA579:CC579"/>
    <mergeCell ref="CD579:CM579"/>
    <mergeCell ref="CN579:CS579"/>
    <mergeCell ref="CT579:CV579"/>
    <mergeCell ref="DO581:DX581"/>
    <mergeCell ref="CA581:CC581"/>
    <mergeCell ref="CD581:CM581"/>
    <mergeCell ref="CN581:CS581"/>
    <mergeCell ref="CT581:CV581"/>
    <mergeCell ref="CW581:DD581"/>
    <mergeCell ref="DE581:DN581"/>
    <mergeCell ref="BR581:BT581"/>
    <mergeCell ref="BU581:BZ581"/>
    <mergeCell ref="CN583:CS583"/>
    <mergeCell ref="CT583:CV583"/>
    <mergeCell ref="CW583:DD583"/>
    <mergeCell ref="DE583:DN583"/>
    <mergeCell ref="DO583:DX583"/>
    <mergeCell ref="BR583:BT583"/>
    <mergeCell ref="BU583:BZ583"/>
    <mergeCell ref="CA583:CC583"/>
    <mergeCell ref="CD583:CM583"/>
    <mergeCell ref="CW582:DD582"/>
    <mergeCell ref="DE582:DN582"/>
    <mergeCell ref="DO582:DX582"/>
    <mergeCell ref="BR582:BT582"/>
    <mergeCell ref="BU582:BZ582"/>
    <mergeCell ref="CA582:CC582"/>
    <mergeCell ref="CD582:CM582"/>
    <mergeCell ref="CN582:CS582"/>
    <mergeCell ref="CT582:CV582"/>
    <mergeCell ref="DO584:DX584"/>
    <mergeCell ref="CA584:CC584"/>
    <mergeCell ref="CD584:CM584"/>
    <mergeCell ref="CN584:CS584"/>
    <mergeCell ref="CT584:CV584"/>
    <mergeCell ref="CW584:DD584"/>
    <mergeCell ref="DE584:DN584"/>
    <mergeCell ref="BR584:BT584"/>
    <mergeCell ref="BU584:BZ584"/>
    <mergeCell ref="CN586:CS586"/>
    <mergeCell ref="CT586:CV586"/>
    <mergeCell ref="CW586:DD586"/>
    <mergeCell ref="DE586:DN586"/>
    <mergeCell ref="DO586:DX586"/>
    <mergeCell ref="BR586:BT586"/>
    <mergeCell ref="BU586:BZ586"/>
    <mergeCell ref="CA586:CC586"/>
    <mergeCell ref="CD586:CM586"/>
    <mergeCell ref="CW585:DD585"/>
    <mergeCell ref="DE585:DN585"/>
    <mergeCell ref="DO585:DX585"/>
    <mergeCell ref="BR585:BT585"/>
    <mergeCell ref="BU585:BZ585"/>
    <mergeCell ref="CA585:CC585"/>
    <mergeCell ref="CD585:CM585"/>
    <mergeCell ref="CN585:CS585"/>
    <mergeCell ref="CT585:CV585"/>
    <mergeCell ref="DO587:DX587"/>
    <mergeCell ref="CA587:CC587"/>
    <mergeCell ref="CD587:CM587"/>
    <mergeCell ref="CN587:CS587"/>
    <mergeCell ref="CT587:CV587"/>
    <mergeCell ref="CW587:DD587"/>
    <mergeCell ref="DE587:DN587"/>
    <mergeCell ref="BR587:BT587"/>
    <mergeCell ref="BU587:BZ587"/>
    <mergeCell ref="CN589:CS589"/>
    <mergeCell ref="CT589:CV589"/>
    <mergeCell ref="CW589:DD589"/>
    <mergeCell ref="DE589:DN589"/>
    <mergeCell ref="DO589:DX589"/>
    <mergeCell ref="BR589:BT589"/>
    <mergeCell ref="BU589:BZ589"/>
    <mergeCell ref="CA589:CC589"/>
    <mergeCell ref="CD589:CM589"/>
    <mergeCell ref="CW588:DD588"/>
    <mergeCell ref="DE588:DN588"/>
    <mergeCell ref="DO588:DX588"/>
    <mergeCell ref="BR588:BT588"/>
    <mergeCell ref="BU588:BZ588"/>
    <mergeCell ref="CA588:CC588"/>
    <mergeCell ref="CD588:CM588"/>
    <mergeCell ref="CN588:CS588"/>
    <mergeCell ref="CT588:CV588"/>
    <mergeCell ref="DO590:DX590"/>
    <mergeCell ref="CA590:CC590"/>
    <mergeCell ref="CD590:CM590"/>
    <mergeCell ref="CN590:CS590"/>
    <mergeCell ref="CT590:CV590"/>
    <mergeCell ref="CW590:DD590"/>
    <mergeCell ref="DE590:DN590"/>
    <mergeCell ref="BR590:BT590"/>
    <mergeCell ref="BU590:BZ590"/>
    <mergeCell ref="CN592:CS592"/>
    <mergeCell ref="CT592:CV592"/>
    <mergeCell ref="CW592:DD592"/>
    <mergeCell ref="DE592:DN592"/>
    <mergeCell ref="DO592:DX592"/>
    <mergeCell ref="BR592:BT592"/>
    <mergeCell ref="BU592:BZ592"/>
    <mergeCell ref="CA592:CC592"/>
    <mergeCell ref="CD592:CM592"/>
    <mergeCell ref="CW591:DD591"/>
    <mergeCell ref="DE591:DN591"/>
    <mergeCell ref="DO591:DX591"/>
    <mergeCell ref="BR591:BT591"/>
    <mergeCell ref="BU591:BZ591"/>
    <mergeCell ref="CA591:CC591"/>
    <mergeCell ref="CD591:CM591"/>
    <mergeCell ref="CN591:CS591"/>
    <mergeCell ref="CT591:CV591"/>
    <mergeCell ref="DO593:DX593"/>
    <mergeCell ref="CA593:CC593"/>
    <mergeCell ref="CD593:CM593"/>
    <mergeCell ref="CN593:CS593"/>
    <mergeCell ref="CT593:CV593"/>
    <mergeCell ref="CW593:DD593"/>
    <mergeCell ref="DE593:DN593"/>
    <mergeCell ref="BR593:BT593"/>
    <mergeCell ref="BU593:BZ593"/>
    <mergeCell ref="CN595:CS595"/>
    <mergeCell ref="CT595:CV595"/>
    <mergeCell ref="CW595:DD595"/>
    <mergeCell ref="DE595:DN595"/>
    <mergeCell ref="DO595:DX595"/>
    <mergeCell ref="BR595:BT595"/>
    <mergeCell ref="BU595:BZ595"/>
    <mergeCell ref="CA595:CC595"/>
    <mergeCell ref="CD595:CM595"/>
    <mergeCell ref="CW594:DD594"/>
    <mergeCell ref="DE594:DN594"/>
    <mergeCell ref="DO594:DX594"/>
    <mergeCell ref="BR594:BT594"/>
    <mergeCell ref="BU594:BZ594"/>
    <mergeCell ref="CA594:CC594"/>
    <mergeCell ref="CD594:CM594"/>
    <mergeCell ref="CN594:CS594"/>
    <mergeCell ref="CT594:CV594"/>
    <mergeCell ref="DO596:DX596"/>
    <mergeCell ref="CA596:CC596"/>
    <mergeCell ref="CD596:CM596"/>
    <mergeCell ref="CN596:CS596"/>
    <mergeCell ref="CT596:CV596"/>
    <mergeCell ref="CW596:DD596"/>
    <mergeCell ref="DE596:DN596"/>
    <mergeCell ref="BR596:BT596"/>
    <mergeCell ref="BU596:BZ596"/>
    <mergeCell ref="CN598:CS598"/>
    <mergeCell ref="CT598:CV598"/>
    <mergeCell ref="CW598:DD598"/>
    <mergeCell ref="DE598:DN598"/>
    <mergeCell ref="DO598:DX598"/>
    <mergeCell ref="BR598:BT598"/>
    <mergeCell ref="BU598:BZ598"/>
    <mergeCell ref="CA598:CC598"/>
    <mergeCell ref="CD598:CM598"/>
    <mergeCell ref="CW597:DD597"/>
    <mergeCell ref="DE597:DN597"/>
    <mergeCell ref="DO597:DX597"/>
    <mergeCell ref="BR597:BT597"/>
    <mergeCell ref="BU597:BZ597"/>
    <mergeCell ref="CA597:CC597"/>
    <mergeCell ref="CD597:CM597"/>
    <mergeCell ref="CN597:CS597"/>
    <mergeCell ref="CT597:CV597"/>
    <mergeCell ref="DO599:DX599"/>
    <mergeCell ref="CA599:CC599"/>
    <mergeCell ref="CD599:CM599"/>
    <mergeCell ref="CN599:CS599"/>
    <mergeCell ref="CT599:CV599"/>
    <mergeCell ref="CW599:DD599"/>
    <mergeCell ref="DE599:DN599"/>
    <mergeCell ref="BR599:BT599"/>
    <mergeCell ref="BU599:BZ599"/>
    <mergeCell ref="CN601:CS601"/>
    <mergeCell ref="CT601:CV601"/>
    <mergeCell ref="CW601:DD601"/>
    <mergeCell ref="DE601:DN601"/>
    <mergeCell ref="DO601:DX601"/>
    <mergeCell ref="BR601:BT601"/>
    <mergeCell ref="BU601:BZ601"/>
    <mergeCell ref="CA601:CC601"/>
    <mergeCell ref="CD601:CM601"/>
    <mergeCell ref="CW600:DD600"/>
    <mergeCell ref="DE600:DN600"/>
    <mergeCell ref="DO600:DX600"/>
    <mergeCell ref="BR600:BT600"/>
    <mergeCell ref="BU600:BZ600"/>
    <mergeCell ref="CA600:CC600"/>
    <mergeCell ref="CD600:CM600"/>
    <mergeCell ref="CN600:CS600"/>
    <mergeCell ref="CT600:CV600"/>
    <mergeCell ref="DO602:DX602"/>
    <mergeCell ref="CA602:CC602"/>
    <mergeCell ref="CD602:CM602"/>
    <mergeCell ref="CN602:CS602"/>
    <mergeCell ref="CT602:CV602"/>
    <mergeCell ref="CW602:DD602"/>
    <mergeCell ref="DE602:DN602"/>
    <mergeCell ref="BR602:BT602"/>
    <mergeCell ref="BU602:BZ602"/>
    <mergeCell ref="CN604:CS604"/>
    <mergeCell ref="CT604:CV604"/>
    <mergeCell ref="CW604:DD604"/>
    <mergeCell ref="DE604:DN604"/>
    <mergeCell ref="DO604:DX604"/>
    <mergeCell ref="BR604:BT604"/>
    <mergeCell ref="BU604:BZ604"/>
    <mergeCell ref="CA604:CC604"/>
    <mergeCell ref="CD604:CM604"/>
    <mergeCell ref="CW603:DD603"/>
    <mergeCell ref="DE603:DN603"/>
    <mergeCell ref="DO603:DX603"/>
    <mergeCell ref="BR603:BT603"/>
    <mergeCell ref="BU603:BZ603"/>
    <mergeCell ref="CA603:CC603"/>
    <mergeCell ref="CD603:CM603"/>
    <mergeCell ref="CN603:CS603"/>
    <mergeCell ref="CT603:CV603"/>
    <mergeCell ref="DO605:DX605"/>
    <mergeCell ref="CA605:CC605"/>
    <mergeCell ref="CD605:CM605"/>
    <mergeCell ref="CN605:CS605"/>
    <mergeCell ref="CT605:CV605"/>
    <mergeCell ref="CW605:DD605"/>
    <mergeCell ref="DE605:DN605"/>
    <mergeCell ref="BR605:BT605"/>
    <mergeCell ref="BU605:BZ605"/>
    <mergeCell ref="CN607:CS607"/>
    <mergeCell ref="CT607:CV607"/>
    <mergeCell ref="CW607:DD607"/>
    <mergeCell ref="DE607:DN607"/>
    <mergeCell ref="DO607:DX607"/>
    <mergeCell ref="BR607:BT607"/>
    <mergeCell ref="BU607:BZ607"/>
    <mergeCell ref="CA607:CC607"/>
    <mergeCell ref="CD607:CM607"/>
    <mergeCell ref="CW606:DD606"/>
    <mergeCell ref="DE606:DN606"/>
    <mergeCell ref="DO606:DX606"/>
    <mergeCell ref="BR606:BT606"/>
    <mergeCell ref="BU606:BZ606"/>
    <mergeCell ref="CA606:CC606"/>
    <mergeCell ref="CD606:CM606"/>
    <mergeCell ref="CN606:CS606"/>
    <mergeCell ref="CT606:CV606"/>
    <mergeCell ref="DO608:DX608"/>
    <mergeCell ref="CA608:CC608"/>
    <mergeCell ref="CD608:CM608"/>
    <mergeCell ref="CN608:CS608"/>
    <mergeCell ref="CT608:CV608"/>
    <mergeCell ref="CW608:DD608"/>
    <mergeCell ref="DE608:DN608"/>
    <mergeCell ref="BR608:BT608"/>
    <mergeCell ref="BU608:BZ608"/>
    <mergeCell ref="CN610:CS610"/>
    <mergeCell ref="CT610:CV610"/>
    <mergeCell ref="CW610:DD610"/>
    <mergeCell ref="DE610:DN610"/>
    <mergeCell ref="DO610:DX610"/>
    <mergeCell ref="BR610:BT610"/>
    <mergeCell ref="BU610:BZ610"/>
    <mergeCell ref="CA610:CC610"/>
    <mergeCell ref="CD610:CM610"/>
    <mergeCell ref="CW609:DD609"/>
    <mergeCell ref="DE609:DN609"/>
    <mergeCell ref="DO609:DX609"/>
    <mergeCell ref="BR609:BT609"/>
    <mergeCell ref="BU609:BZ609"/>
    <mergeCell ref="CA609:CC609"/>
    <mergeCell ref="CD609:CM609"/>
    <mergeCell ref="CN609:CS609"/>
    <mergeCell ref="CT609:CV609"/>
    <mergeCell ref="DO611:DX611"/>
    <mergeCell ref="CA611:CC611"/>
    <mergeCell ref="CD611:CM611"/>
    <mergeCell ref="CN611:CS611"/>
    <mergeCell ref="CT611:CV611"/>
    <mergeCell ref="CW611:DD611"/>
    <mergeCell ref="DE611:DN611"/>
    <mergeCell ref="BR611:BT611"/>
    <mergeCell ref="BU611:BZ611"/>
    <mergeCell ref="CN613:CS613"/>
    <mergeCell ref="CT613:CV613"/>
    <mergeCell ref="CW613:DD613"/>
    <mergeCell ref="DE613:DN613"/>
    <mergeCell ref="DO613:DX613"/>
    <mergeCell ref="BR613:BT613"/>
    <mergeCell ref="BU613:BZ613"/>
    <mergeCell ref="CA613:CC613"/>
    <mergeCell ref="CD613:CM613"/>
    <mergeCell ref="CW612:DD612"/>
    <mergeCell ref="DE612:DN612"/>
    <mergeCell ref="DO612:DX612"/>
    <mergeCell ref="BR612:BT612"/>
    <mergeCell ref="BU612:BZ612"/>
    <mergeCell ref="CA612:CC612"/>
    <mergeCell ref="CD612:CM612"/>
    <mergeCell ref="CN612:CS612"/>
    <mergeCell ref="CT612:CV612"/>
    <mergeCell ref="DO614:DX614"/>
    <mergeCell ref="CA614:CC614"/>
    <mergeCell ref="CD614:CM614"/>
    <mergeCell ref="CN614:CS614"/>
    <mergeCell ref="CT614:CV614"/>
    <mergeCell ref="CW614:DD614"/>
    <mergeCell ref="DE614:DN614"/>
    <mergeCell ref="BR614:BT614"/>
    <mergeCell ref="BU614:BZ614"/>
    <mergeCell ref="CN616:CS616"/>
    <mergeCell ref="CT616:CV616"/>
    <mergeCell ref="CW616:DD616"/>
    <mergeCell ref="DE616:DN616"/>
    <mergeCell ref="DO616:DX616"/>
    <mergeCell ref="BR616:BT616"/>
    <mergeCell ref="BU616:BZ616"/>
    <mergeCell ref="CA616:CC616"/>
    <mergeCell ref="CD616:CM616"/>
    <mergeCell ref="CW615:DD615"/>
    <mergeCell ref="DE615:DN615"/>
    <mergeCell ref="DO615:DX615"/>
    <mergeCell ref="BR615:BT615"/>
    <mergeCell ref="BU615:BZ615"/>
    <mergeCell ref="CA615:CC615"/>
    <mergeCell ref="CD615:CM615"/>
    <mergeCell ref="CN615:CS615"/>
    <mergeCell ref="CT615:CV615"/>
    <mergeCell ref="DO617:DX617"/>
    <mergeCell ref="CA617:CC617"/>
    <mergeCell ref="CD617:CM617"/>
    <mergeCell ref="CN617:CS617"/>
    <mergeCell ref="CT617:CV617"/>
    <mergeCell ref="CW617:DD617"/>
    <mergeCell ref="DE617:DN617"/>
    <mergeCell ref="BR617:BT617"/>
    <mergeCell ref="BU617:BZ617"/>
    <mergeCell ref="CN619:CS619"/>
    <mergeCell ref="CT619:CV619"/>
    <mergeCell ref="CW619:DD619"/>
    <mergeCell ref="DE619:DN619"/>
    <mergeCell ref="DO619:DX619"/>
    <mergeCell ref="BR619:BT619"/>
    <mergeCell ref="BU619:BZ619"/>
    <mergeCell ref="CA619:CC619"/>
    <mergeCell ref="CD619:CM619"/>
    <mergeCell ref="CW618:DD618"/>
    <mergeCell ref="DE618:DN618"/>
    <mergeCell ref="DO618:DX618"/>
    <mergeCell ref="BR618:BT618"/>
    <mergeCell ref="BU618:BZ618"/>
    <mergeCell ref="CA618:CC618"/>
    <mergeCell ref="CD618:CM618"/>
    <mergeCell ref="CN618:CS618"/>
    <mergeCell ref="CT618:CV618"/>
    <mergeCell ref="DO620:DX620"/>
    <mergeCell ref="CA620:CC620"/>
    <mergeCell ref="CD620:CM620"/>
    <mergeCell ref="CN620:CS620"/>
    <mergeCell ref="CT620:CV620"/>
    <mergeCell ref="CW620:DD620"/>
    <mergeCell ref="DE620:DN620"/>
    <mergeCell ref="BR620:BT620"/>
    <mergeCell ref="BU620:BZ620"/>
    <mergeCell ref="CN622:CS622"/>
    <mergeCell ref="CT622:CV622"/>
    <mergeCell ref="CW622:DD622"/>
    <mergeCell ref="DE622:DN622"/>
    <mergeCell ref="DO622:DX622"/>
    <mergeCell ref="BR622:BT622"/>
    <mergeCell ref="BU622:BZ622"/>
    <mergeCell ref="CA622:CC622"/>
    <mergeCell ref="CD622:CM622"/>
    <mergeCell ref="CW621:DD621"/>
    <mergeCell ref="DE621:DN621"/>
    <mergeCell ref="DO621:DX621"/>
    <mergeCell ref="BR621:BT621"/>
    <mergeCell ref="BU621:BZ621"/>
    <mergeCell ref="CA621:CC621"/>
    <mergeCell ref="CD621:CM621"/>
    <mergeCell ref="CN621:CS621"/>
    <mergeCell ref="CT621:CV621"/>
    <mergeCell ref="DO623:DX623"/>
    <mergeCell ref="CA623:CC623"/>
    <mergeCell ref="CD623:CM623"/>
    <mergeCell ref="CN623:CS623"/>
    <mergeCell ref="CT623:CV623"/>
    <mergeCell ref="CW623:DD623"/>
    <mergeCell ref="DE623:DN623"/>
    <mergeCell ref="BR623:BT623"/>
    <mergeCell ref="BU623:BZ623"/>
    <mergeCell ref="CM631:DA631"/>
    <mergeCell ref="CM633:DA634"/>
    <mergeCell ref="CM635:DA635"/>
    <mergeCell ref="CW624:DD624"/>
    <mergeCell ref="DE624:DN624"/>
    <mergeCell ref="DO624:DX624"/>
    <mergeCell ref="BE626:BL627"/>
    <mergeCell ref="DS626:DZ627"/>
    <mergeCell ref="CM629:DA630"/>
    <mergeCell ref="BR624:BT624"/>
    <mergeCell ref="BU624:BZ624"/>
    <mergeCell ref="CA624:CC624"/>
    <mergeCell ref="CD624:CM624"/>
    <mergeCell ref="CN624:CS624"/>
    <mergeCell ref="CT624:CV624"/>
    <mergeCell ref="CV642:DE643"/>
    <mergeCell ref="DI642:DR643"/>
    <mergeCell ref="BV644:CE644"/>
    <mergeCell ref="CI644:CR644"/>
    <mergeCell ref="CV644:DE644"/>
    <mergeCell ref="DI644:DR644"/>
    <mergeCell ref="BV642:CE643"/>
    <mergeCell ref="CI642:CR643"/>
    <mergeCell ref="CV638:DE639"/>
    <mergeCell ref="DI638:DR639"/>
    <mergeCell ref="BV640:CE640"/>
    <mergeCell ref="CI640:CR640"/>
    <mergeCell ref="CV640:DE640"/>
    <mergeCell ref="DI640:DR640"/>
    <mergeCell ref="BV638:CE639"/>
    <mergeCell ref="CI638:CR639"/>
    <mergeCell ref="CV650:DE651"/>
    <mergeCell ref="DI650:DR651"/>
    <mergeCell ref="BV652:CE652"/>
    <mergeCell ref="CI652:CR652"/>
    <mergeCell ref="CV652:DE652"/>
    <mergeCell ref="DI652:DR652"/>
    <mergeCell ref="BV650:CE651"/>
    <mergeCell ref="CI650:CR651"/>
    <mergeCell ref="CV646:DE647"/>
    <mergeCell ref="DI646:DR647"/>
    <mergeCell ref="BV648:CE648"/>
    <mergeCell ref="CI648:CR648"/>
    <mergeCell ref="CV648:DE648"/>
    <mergeCell ref="DI648:DR648"/>
    <mergeCell ref="BV646:CE647"/>
    <mergeCell ref="CI646:CR647"/>
    <mergeCell ref="BR665:CA666"/>
    <mergeCell ref="BR663:CA664"/>
    <mergeCell ref="CB663:CP664"/>
    <mergeCell ref="CQ663:DT664"/>
    <mergeCell ref="CB665:CP666"/>
    <mergeCell ref="CQ665:DT666"/>
    <mergeCell ref="BE657:BL658"/>
    <mergeCell ref="DR657:DY658"/>
    <mergeCell ref="BR661:CA662"/>
    <mergeCell ref="CB661:CP662"/>
    <mergeCell ref="CQ661:DT662"/>
    <mergeCell ref="BR673:CA674"/>
    <mergeCell ref="BR671:CA672"/>
    <mergeCell ref="CB671:CP672"/>
    <mergeCell ref="CQ671:DT672"/>
    <mergeCell ref="CB673:CP674"/>
    <mergeCell ref="CQ673:DT674"/>
    <mergeCell ref="BR669:CA670"/>
    <mergeCell ref="BR667:CA668"/>
    <mergeCell ref="CB667:CP668"/>
    <mergeCell ref="CQ667:DT668"/>
    <mergeCell ref="CB669:CP670"/>
    <mergeCell ref="CQ669:DT670"/>
    <mergeCell ref="CH688:CO689"/>
    <mergeCell ref="CP688:DI688"/>
    <mergeCell ref="DJ688:DQ689"/>
    <mergeCell ref="DR688:DY689"/>
    <mergeCell ref="CP689:CY689"/>
    <mergeCell ref="CZ689:DI689"/>
    <mergeCell ref="BE684:BL685"/>
    <mergeCell ref="DS684:DZ685"/>
    <mergeCell ref="BR688:BY689"/>
    <mergeCell ref="BZ688:CG689"/>
    <mergeCell ref="BZ691:CG691"/>
    <mergeCell ref="CH691:CO691"/>
    <mergeCell ref="CP691:CY691"/>
    <mergeCell ref="CZ691:DI691"/>
    <mergeCell ref="DJ691:DQ691"/>
    <mergeCell ref="DR691:DY691"/>
    <mergeCell ref="DJ690:DQ690"/>
    <mergeCell ref="DR690:DY690"/>
    <mergeCell ref="BR691:BY691"/>
    <mergeCell ref="BR690:BY690"/>
    <mergeCell ref="BZ690:CG690"/>
    <mergeCell ref="CH690:CO690"/>
    <mergeCell ref="CP690:CY690"/>
    <mergeCell ref="CZ690:DI690"/>
    <mergeCell ref="BZ693:CG693"/>
    <mergeCell ref="CH693:CO693"/>
    <mergeCell ref="CP693:CY693"/>
    <mergeCell ref="CZ693:DI693"/>
    <mergeCell ref="DJ693:DQ693"/>
    <mergeCell ref="DR693:DY693"/>
    <mergeCell ref="DJ692:DQ692"/>
    <mergeCell ref="DR692:DY692"/>
    <mergeCell ref="BR693:BY693"/>
    <mergeCell ref="BR692:BY692"/>
    <mergeCell ref="BZ692:CG692"/>
    <mergeCell ref="CH692:CO692"/>
    <mergeCell ref="CP692:CY692"/>
    <mergeCell ref="CZ692:DI692"/>
    <mergeCell ref="BZ695:CG695"/>
    <mergeCell ref="CH695:CO695"/>
    <mergeCell ref="CP695:CY695"/>
    <mergeCell ref="CZ695:DI695"/>
    <mergeCell ref="DJ695:DQ695"/>
    <mergeCell ref="DR695:DY695"/>
    <mergeCell ref="DJ694:DQ694"/>
    <mergeCell ref="DR694:DY694"/>
    <mergeCell ref="BR695:BY695"/>
    <mergeCell ref="BR694:BY694"/>
    <mergeCell ref="BZ694:CG694"/>
    <mergeCell ref="CH694:CO694"/>
    <mergeCell ref="CP694:CY694"/>
    <mergeCell ref="CZ694:DI694"/>
    <mergeCell ref="BZ697:CG697"/>
    <mergeCell ref="CH697:CO697"/>
    <mergeCell ref="CP697:CY697"/>
    <mergeCell ref="CZ697:DI697"/>
    <mergeCell ref="DJ697:DQ697"/>
    <mergeCell ref="DR697:DY697"/>
    <mergeCell ref="DJ696:DQ696"/>
    <mergeCell ref="DR696:DY696"/>
    <mergeCell ref="BR697:BY697"/>
    <mergeCell ref="BR696:BY696"/>
    <mergeCell ref="BZ696:CG696"/>
    <mergeCell ref="CH696:CO696"/>
    <mergeCell ref="CP696:CY696"/>
    <mergeCell ref="CZ696:DI696"/>
    <mergeCell ref="BZ699:CG699"/>
    <mergeCell ref="CH699:CO699"/>
    <mergeCell ref="CP699:CY699"/>
    <mergeCell ref="CZ699:DI699"/>
    <mergeCell ref="DJ699:DQ699"/>
    <mergeCell ref="DR699:DY699"/>
    <mergeCell ref="DJ698:DQ698"/>
    <mergeCell ref="DR698:DY698"/>
    <mergeCell ref="BR699:BY699"/>
    <mergeCell ref="BR698:BY698"/>
    <mergeCell ref="BZ698:CG698"/>
    <mergeCell ref="CH698:CO698"/>
    <mergeCell ref="CP698:CY698"/>
    <mergeCell ref="CZ698:DI698"/>
    <mergeCell ref="BZ701:CG701"/>
    <mergeCell ref="CH701:CO701"/>
    <mergeCell ref="CP701:CY701"/>
    <mergeCell ref="CZ701:DI701"/>
    <mergeCell ref="DJ701:DQ701"/>
    <mergeCell ref="DR701:DY701"/>
    <mergeCell ref="DJ700:DQ700"/>
    <mergeCell ref="DR700:DY700"/>
    <mergeCell ref="BR701:BY701"/>
    <mergeCell ref="BR700:BY700"/>
    <mergeCell ref="BZ700:CG700"/>
    <mergeCell ref="CH700:CO700"/>
    <mergeCell ref="CP700:CY700"/>
    <mergeCell ref="CZ700:DI700"/>
    <mergeCell ref="BZ703:CG703"/>
    <mergeCell ref="CH703:CO703"/>
    <mergeCell ref="CP703:CY703"/>
    <mergeCell ref="CZ703:DI703"/>
    <mergeCell ref="DJ703:DQ703"/>
    <mergeCell ref="DR703:DY703"/>
    <mergeCell ref="DJ702:DQ702"/>
    <mergeCell ref="DR702:DY702"/>
    <mergeCell ref="BR703:BY703"/>
    <mergeCell ref="BR702:BY702"/>
    <mergeCell ref="BZ702:CG702"/>
    <mergeCell ref="CH702:CO702"/>
    <mergeCell ref="CP702:CY702"/>
    <mergeCell ref="CZ702:DI702"/>
    <mergeCell ref="BZ705:CG705"/>
    <mergeCell ref="CH705:CO705"/>
    <mergeCell ref="CP705:CY705"/>
    <mergeCell ref="CZ705:DI705"/>
    <mergeCell ref="DJ705:DQ705"/>
    <mergeCell ref="DR705:DY705"/>
    <mergeCell ref="DJ704:DQ704"/>
    <mergeCell ref="DR704:DY704"/>
    <mergeCell ref="BR705:BY705"/>
    <mergeCell ref="BR704:BY704"/>
    <mergeCell ref="BZ704:CG704"/>
    <mergeCell ref="CH704:CO704"/>
    <mergeCell ref="CP704:CY704"/>
    <mergeCell ref="CZ704:DI704"/>
    <mergeCell ref="BZ707:CG707"/>
    <mergeCell ref="CH707:CO707"/>
    <mergeCell ref="CP707:CY707"/>
    <mergeCell ref="CZ707:DI707"/>
    <mergeCell ref="DJ707:DQ707"/>
    <mergeCell ref="DR707:DY707"/>
    <mergeCell ref="DJ706:DQ706"/>
    <mergeCell ref="DR706:DY706"/>
    <mergeCell ref="BR707:BY707"/>
    <mergeCell ref="BR706:BY706"/>
    <mergeCell ref="BZ706:CG706"/>
    <mergeCell ref="CH706:CO706"/>
    <mergeCell ref="CP706:CY706"/>
    <mergeCell ref="CZ706:DI706"/>
    <mergeCell ref="BZ709:CG709"/>
    <mergeCell ref="CH709:CO709"/>
    <mergeCell ref="CP709:CY709"/>
    <mergeCell ref="CZ709:DI709"/>
    <mergeCell ref="DJ709:DQ709"/>
    <mergeCell ref="DR709:DY709"/>
    <mergeCell ref="DJ708:DQ708"/>
    <mergeCell ref="DR708:DY708"/>
    <mergeCell ref="BR709:BY709"/>
    <mergeCell ref="BR708:BY708"/>
    <mergeCell ref="BZ708:CG708"/>
    <mergeCell ref="CH708:CO708"/>
    <mergeCell ref="CP708:CY708"/>
    <mergeCell ref="CZ708:DI708"/>
    <mergeCell ref="BZ711:CG711"/>
    <mergeCell ref="CH711:CO711"/>
    <mergeCell ref="CP711:CY711"/>
    <mergeCell ref="CZ711:DI711"/>
    <mergeCell ref="DJ711:DQ711"/>
    <mergeCell ref="DR711:DY711"/>
    <mergeCell ref="DJ710:DQ710"/>
    <mergeCell ref="DR710:DY710"/>
    <mergeCell ref="BR711:BY711"/>
    <mergeCell ref="BR710:BY710"/>
    <mergeCell ref="BZ710:CG710"/>
    <mergeCell ref="CH710:CO710"/>
    <mergeCell ref="CP710:CY710"/>
    <mergeCell ref="CZ710:DI710"/>
    <mergeCell ref="BZ713:CG713"/>
    <mergeCell ref="CH713:CO713"/>
    <mergeCell ref="CP713:CY713"/>
    <mergeCell ref="CZ713:DI713"/>
    <mergeCell ref="DJ713:DQ713"/>
    <mergeCell ref="DR713:DY713"/>
    <mergeCell ref="DJ712:DQ712"/>
    <mergeCell ref="DR712:DY712"/>
    <mergeCell ref="BR713:BY713"/>
    <mergeCell ref="BR712:BY712"/>
    <mergeCell ref="BZ712:CG712"/>
    <mergeCell ref="CH712:CO712"/>
    <mergeCell ref="CP712:CY712"/>
    <mergeCell ref="CZ712:DI712"/>
    <mergeCell ref="BZ715:CG715"/>
    <mergeCell ref="CH715:CO715"/>
    <mergeCell ref="CP715:CY715"/>
    <mergeCell ref="CZ715:DI715"/>
    <mergeCell ref="DJ715:DQ715"/>
    <mergeCell ref="DR715:DY715"/>
    <mergeCell ref="DJ714:DQ714"/>
    <mergeCell ref="DR714:DY714"/>
    <mergeCell ref="BR715:BY715"/>
    <mergeCell ref="BR714:BY714"/>
    <mergeCell ref="BZ714:CG714"/>
    <mergeCell ref="CH714:CO714"/>
    <mergeCell ref="CP714:CY714"/>
    <mergeCell ref="CZ714:DI714"/>
    <mergeCell ref="BZ717:CG717"/>
    <mergeCell ref="CH717:CO717"/>
    <mergeCell ref="CP717:CY717"/>
    <mergeCell ref="CZ717:DI717"/>
    <mergeCell ref="DJ717:DQ717"/>
    <mergeCell ref="DR717:DY717"/>
    <mergeCell ref="DJ716:DQ716"/>
    <mergeCell ref="DR716:DY716"/>
    <mergeCell ref="BR717:BY717"/>
    <mergeCell ref="BR716:BY716"/>
    <mergeCell ref="BZ716:CG716"/>
    <mergeCell ref="CH716:CO716"/>
    <mergeCell ref="CP716:CY716"/>
    <mergeCell ref="CZ716:DI716"/>
    <mergeCell ref="BZ719:CG719"/>
    <mergeCell ref="CH719:CO719"/>
    <mergeCell ref="CP719:CY719"/>
    <mergeCell ref="CZ719:DI719"/>
    <mergeCell ref="DJ719:DQ719"/>
    <mergeCell ref="DR719:DY719"/>
    <mergeCell ref="DJ718:DQ718"/>
    <mergeCell ref="DR718:DY718"/>
    <mergeCell ref="BR719:BY719"/>
    <mergeCell ref="BR718:BY718"/>
    <mergeCell ref="BZ718:CG718"/>
    <mergeCell ref="CH718:CO718"/>
    <mergeCell ref="CP718:CY718"/>
    <mergeCell ref="CZ718:DI718"/>
    <mergeCell ref="N735:W735"/>
    <mergeCell ref="AG735:AP735"/>
    <mergeCell ref="CB735:CK735"/>
    <mergeCell ref="CU735:DD735"/>
    <mergeCell ref="I737:P744"/>
    <mergeCell ref="Q737:AJ738"/>
    <mergeCell ref="AK737:BH738"/>
    <mergeCell ref="BW737:CD744"/>
    <mergeCell ref="CE737:CX738"/>
    <mergeCell ref="CY737:DV738"/>
    <mergeCell ref="BZ720:CG720"/>
    <mergeCell ref="CH720:CO720"/>
    <mergeCell ref="DJ720:DQ720"/>
    <mergeCell ref="DR720:DY720"/>
    <mergeCell ref="BE730:BL731"/>
    <mergeCell ref="DS730:DZ731"/>
    <mergeCell ref="BR720:BY720"/>
    <mergeCell ref="Q743:T743"/>
    <mergeCell ref="U743:AF743"/>
    <mergeCell ref="AL743:AM743"/>
    <mergeCell ref="CE743:CH743"/>
    <mergeCell ref="CI743:CT743"/>
    <mergeCell ref="CZ743:DA743"/>
    <mergeCell ref="Q742:T742"/>
    <mergeCell ref="U742:AF742"/>
    <mergeCell ref="AL742:AM742"/>
    <mergeCell ref="CE742:CH742"/>
    <mergeCell ref="CI742:CT742"/>
    <mergeCell ref="CZ742:DA742"/>
    <mergeCell ref="CK740:CT740"/>
    <mergeCell ref="CZ740:DA740"/>
    <mergeCell ref="Q741:T741"/>
    <mergeCell ref="U741:V741"/>
    <mergeCell ref="W741:X741"/>
    <mergeCell ref="AL741:AM741"/>
    <mergeCell ref="CE741:CH741"/>
    <mergeCell ref="CI741:CJ741"/>
    <mergeCell ref="CK741:CL741"/>
    <mergeCell ref="CZ741:DA741"/>
    <mergeCell ref="Q740:T740"/>
    <mergeCell ref="U740:V740"/>
    <mergeCell ref="W740:AF740"/>
    <mergeCell ref="AL740:AM740"/>
    <mergeCell ref="CE740:CH740"/>
    <mergeCell ref="CI740:CJ740"/>
    <mergeCell ref="CK750:CL750"/>
    <mergeCell ref="CZ750:DA750"/>
    <mergeCell ref="Q751:T751"/>
    <mergeCell ref="U751:AF751"/>
    <mergeCell ref="CE751:CH751"/>
    <mergeCell ref="CI751:CT751"/>
    <mergeCell ref="CE749:CH749"/>
    <mergeCell ref="CI749:CJ749"/>
    <mergeCell ref="CK749:CT749"/>
    <mergeCell ref="CZ749:DA749"/>
    <mergeCell ref="Q750:T750"/>
    <mergeCell ref="U750:V750"/>
    <mergeCell ref="W750:X750"/>
    <mergeCell ref="AL750:AM750"/>
    <mergeCell ref="CE750:CH750"/>
    <mergeCell ref="CI750:CJ750"/>
    <mergeCell ref="I746:P753"/>
    <mergeCell ref="Q746:AJ747"/>
    <mergeCell ref="AK746:BH747"/>
    <mergeCell ref="BW746:CD753"/>
    <mergeCell ref="CE746:CX747"/>
    <mergeCell ref="CY746:DV747"/>
    <mergeCell ref="Q749:T749"/>
    <mergeCell ref="U749:V749"/>
    <mergeCell ref="W749:AF749"/>
    <mergeCell ref="AL749:AM749"/>
    <mergeCell ref="E795:BJ795"/>
    <mergeCell ref="BS795:DX795"/>
    <mergeCell ref="E796:BJ796"/>
    <mergeCell ref="BS796:DX796"/>
    <mergeCell ref="E797:BJ797"/>
    <mergeCell ref="BS797:DX797"/>
    <mergeCell ref="E792:BJ792"/>
    <mergeCell ref="BS792:DX792"/>
    <mergeCell ref="E793:BJ793"/>
    <mergeCell ref="BS793:DX793"/>
    <mergeCell ref="E794:BJ794"/>
    <mergeCell ref="BS794:DX794"/>
    <mergeCell ref="Q752:T752"/>
    <mergeCell ref="U752:AF752"/>
    <mergeCell ref="CE752:CH752"/>
    <mergeCell ref="CI752:CT752"/>
    <mergeCell ref="BE788:BL789"/>
    <mergeCell ref="DS788:DZ789"/>
    <mergeCell ref="E805:BJ805"/>
    <mergeCell ref="BS805:DX805"/>
    <mergeCell ref="E806:BJ806"/>
    <mergeCell ref="BS806:DX806"/>
    <mergeCell ref="E808:BJ808"/>
    <mergeCell ref="BS808:DX808"/>
    <mergeCell ref="E801:BJ801"/>
    <mergeCell ref="BS801:DX801"/>
    <mergeCell ref="E803:BJ803"/>
    <mergeCell ref="BS803:DX803"/>
    <mergeCell ref="E804:BJ804"/>
    <mergeCell ref="BS804:DX804"/>
    <mergeCell ref="E798:BJ798"/>
    <mergeCell ref="BS798:DX798"/>
    <mergeCell ref="E799:BJ799"/>
    <mergeCell ref="BS799:DX799"/>
    <mergeCell ref="E800:BJ800"/>
    <mergeCell ref="BS800:DX800"/>
    <mergeCell ref="E813:BJ813"/>
    <mergeCell ref="BS813:DX813"/>
    <mergeCell ref="E814:BJ814"/>
    <mergeCell ref="BS814:DX814"/>
    <mergeCell ref="BE834:BL835"/>
    <mergeCell ref="DS834:DZ835"/>
    <mergeCell ref="E809:BJ809"/>
    <mergeCell ref="BS809:DX809"/>
    <mergeCell ref="E810:BJ810"/>
    <mergeCell ref="BS810:DX810"/>
    <mergeCell ref="E811:BJ811"/>
    <mergeCell ref="BS811:DX811"/>
    <mergeCell ref="Q846:T846"/>
    <mergeCell ref="U846:AF846"/>
    <mergeCell ref="AL846:AM846"/>
    <mergeCell ref="CE846:CH846"/>
    <mergeCell ref="CI846:CT846"/>
    <mergeCell ref="CZ846:DA846"/>
    <mergeCell ref="CK844:CT844"/>
    <mergeCell ref="CZ844:DA844"/>
    <mergeCell ref="Q845:T845"/>
    <mergeCell ref="U845:V845"/>
    <mergeCell ref="Q844:T844"/>
    <mergeCell ref="U844:V844"/>
    <mergeCell ref="W844:AF844"/>
    <mergeCell ref="AL844:AM844"/>
    <mergeCell ref="CE844:CH844"/>
    <mergeCell ref="CI844:CJ844"/>
    <mergeCell ref="N839:W839"/>
    <mergeCell ref="AG839:AP839"/>
    <mergeCell ref="CB839:CK839"/>
    <mergeCell ref="CU839:DD839"/>
    <mergeCell ref="AL847:AM847"/>
    <mergeCell ref="CE847:CH847"/>
    <mergeCell ref="CI847:CT847"/>
    <mergeCell ref="CZ847:DA847"/>
    <mergeCell ref="Q857:T857"/>
    <mergeCell ref="U857:AF857"/>
    <mergeCell ref="CE857:CH857"/>
    <mergeCell ref="CI857:CT857"/>
    <mergeCell ref="W845:X845"/>
    <mergeCell ref="AL845:AM845"/>
    <mergeCell ref="CE845:CH845"/>
    <mergeCell ref="CI845:CJ845"/>
    <mergeCell ref="CK845:CL845"/>
    <mergeCell ref="CZ845:DA845"/>
    <mergeCell ref="CK855:CL855"/>
    <mergeCell ref="CZ855:DA855"/>
    <mergeCell ref="Q856:T856"/>
    <mergeCell ref="U856:AF856"/>
    <mergeCell ref="I851:P859"/>
    <mergeCell ref="Q851:AJ852"/>
    <mergeCell ref="CE856:CH856"/>
    <mergeCell ref="CI856:CT856"/>
    <mergeCell ref="Q855:T855"/>
    <mergeCell ref="U855:V855"/>
    <mergeCell ref="W855:X855"/>
    <mergeCell ref="AL855:AM855"/>
    <mergeCell ref="CE855:CH855"/>
    <mergeCell ref="CI855:CJ855"/>
    <mergeCell ref="W854:AF854"/>
    <mergeCell ref="AL854:AM854"/>
    <mergeCell ref="CE854:CH854"/>
    <mergeCell ref="CI854:CJ854"/>
    <mergeCell ref="CK854:CT854"/>
    <mergeCell ref="CZ854:DA854"/>
    <mergeCell ref="AL848:AM848"/>
    <mergeCell ref="CZ848:DA848"/>
    <mergeCell ref="I841:P849"/>
    <mergeCell ref="Q841:AJ842"/>
    <mergeCell ref="AK841:BH842"/>
    <mergeCell ref="BW841:CD849"/>
    <mergeCell ref="CE841:CX842"/>
    <mergeCell ref="CY841:DV842"/>
    <mergeCell ref="AK851:BH852"/>
    <mergeCell ref="BW851:CD859"/>
    <mergeCell ref="CE851:CX852"/>
    <mergeCell ref="CY851:DV852"/>
    <mergeCell ref="Q854:T854"/>
    <mergeCell ref="U854:V854"/>
    <mergeCell ref="Q847:T847"/>
    <mergeCell ref="U847:AF847"/>
    <mergeCell ref="BE864:BL865"/>
    <mergeCell ref="DS864:DZ865"/>
    <mergeCell ref="E899:J900"/>
    <mergeCell ref="K899:AT899"/>
    <mergeCell ref="AU899:BJ900"/>
    <mergeCell ref="BS899:BX900"/>
    <mergeCell ref="BY899:DH899"/>
    <mergeCell ref="DI899:DX900"/>
    <mergeCell ref="K900:AB900"/>
    <mergeCell ref="AC900:AT900"/>
    <mergeCell ref="G871:X871"/>
    <mergeCell ref="Y871:BH871"/>
    <mergeCell ref="BU871:CL871"/>
    <mergeCell ref="CM871:DV871"/>
    <mergeCell ref="BE892:BL893"/>
    <mergeCell ref="DS892:DZ893"/>
    <mergeCell ref="G868:X869"/>
    <mergeCell ref="Y868:BH869"/>
    <mergeCell ref="E896:BJ897"/>
    <mergeCell ref="BS896:DX897"/>
    <mergeCell ref="E933:BJ934"/>
    <mergeCell ref="BS933:DX934"/>
    <mergeCell ref="BU868:CL869"/>
    <mergeCell ref="CM868:DV869"/>
    <mergeCell ref="G870:X870"/>
    <mergeCell ref="Y870:BH870"/>
    <mergeCell ref="BU870:CL870"/>
    <mergeCell ref="CM870:DV870"/>
    <mergeCell ref="DI901:DX901"/>
    <mergeCell ref="E902:J902"/>
    <mergeCell ref="K902:AB902"/>
    <mergeCell ref="AC902:AT902"/>
    <mergeCell ref="AU902:BJ902"/>
    <mergeCell ref="BS902:BX902"/>
    <mergeCell ref="BY902:CP902"/>
    <mergeCell ref="CQ902:DH902"/>
    <mergeCell ref="DI902:DX902"/>
    <mergeCell ref="BY900:CP900"/>
    <mergeCell ref="CQ900:DH900"/>
    <mergeCell ref="E901:J901"/>
    <mergeCell ref="K901:AB901"/>
    <mergeCell ref="AC901:AT901"/>
    <mergeCell ref="AU901:BJ901"/>
    <mergeCell ref="BS901:BX901"/>
    <mergeCell ref="BY901:CP901"/>
    <mergeCell ref="CQ901:DH901"/>
    <mergeCell ref="AN81:AT82"/>
    <mergeCell ref="AN83:AT84"/>
    <mergeCell ref="AN85:AT86"/>
    <mergeCell ref="CQ257:DY259"/>
    <mergeCell ref="D258:V259"/>
    <mergeCell ref="BR258:CJ259"/>
    <mergeCell ref="D254:R254"/>
    <mergeCell ref="AD254:AR254"/>
    <mergeCell ref="AT254:BJ254"/>
    <mergeCell ref="D252:R252"/>
    <mergeCell ref="AD252:AR252"/>
    <mergeCell ref="AT252:BJ252"/>
    <mergeCell ref="BR252:CF252"/>
    <mergeCell ref="CR252:DF252"/>
    <mergeCell ref="DH252:DX252"/>
    <mergeCell ref="D251:R251"/>
    <mergeCell ref="AD251:AR251"/>
    <mergeCell ref="AT251:BJ251"/>
    <mergeCell ref="G83:J84"/>
    <mergeCell ref="G85:J86"/>
    <mergeCell ref="G87:J88"/>
    <mergeCell ref="G89:J90"/>
    <mergeCell ref="G91:J92"/>
    <mergeCell ref="G93:J94"/>
    <mergeCell ref="AN87:AT88"/>
    <mergeCell ref="AN89:AT90"/>
    <mergeCell ref="A215:D215"/>
    <mergeCell ref="AN91:AT92"/>
    <mergeCell ref="AN93:AT94"/>
    <mergeCell ref="AU83:BA84"/>
    <mergeCell ref="K93:AM94"/>
    <mergeCell ref="DH251:DX251"/>
    <mergeCell ref="AU93:BA94"/>
    <mergeCell ref="AU91:BA92"/>
    <mergeCell ref="AU89:BA90"/>
    <mergeCell ref="AU87:BA88"/>
    <mergeCell ref="AU85:BA86"/>
    <mergeCell ref="G58:J58"/>
    <mergeCell ref="K58:AM58"/>
    <mergeCell ref="K59:AM60"/>
    <mergeCell ref="CP141:CZ141"/>
    <mergeCell ref="BR193:CJ193"/>
    <mergeCell ref="BR197:CJ197"/>
    <mergeCell ref="BR201:CJ201"/>
    <mergeCell ref="D201:V201"/>
    <mergeCell ref="D197:V197"/>
    <mergeCell ref="D193:V193"/>
    <mergeCell ref="BR257:CJ257"/>
    <mergeCell ref="D257:V257"/>
    <mergeCell ref="BR251:CF251"/>
    <mergeCell ref="CR251:DF251"/>
    <mergeCell ref="D247:R247"/>
    <mergeCell ref="AD247:AR247"/>
    <mergeCell ref="AT247:BJ247"/>
    <mergeCell ref="BR247:CF247"/>
    <mergeCell ref="CR247:DF247"/>
    <mergeCell ref="D242:R242"/>
    <mergeCell ref="AD242:AR242"/>
    <mergeCell ref="AN58:AT58"/>
    <mergeCell ref="AN59:AT60"/>
    <mergeCell ref="AN61:AT62"/>
    <mergeCell ref="AN75:AT76"/>
    <mergeCell ref="AN77:AT78"/>
    <mergeCell ref="AN79:AT80"/>
    <mergeCell ref="AN71:AT72"/>
    <mergeCell ref="AN73:AT74"/>
    <mergeCell ref="A625:O625"/>
    <mergeCell ref="A683:O683"/>
    <mergeCell ref="A729:O729"/>
    <mergeCell ref="A787:O787"/>
    <mergeCell ref="A833:O833"/>
    <mergeCell ref="A891:O891"/>
    <mergeCell ref="A1:D1"/>
    <mergeCell ref="A49:D49"/>
    <mergeCell ref="A102:D102"/>
    <mergeCell ref="A151:D151"/>
    <mergeCell ref="G59:J60"/>
    <mergeCell ref="G61:J62"/>
    <mergeCell ref="G63:J64"/>
    <mergeCell ref="G65:J66"/>
    <mergeCell ref="G67:J68"/>
    <mergeCell ref="G69:J70"/>
    <mergeCell ref="G71:J72"/>
    <mergeCell ref="G73:J74"/>
    <mergeCell ref="G75:J76"/>
    <mergeCell ref="G77:J78"/>
    <mergeCell ref="G79:J80"/>
    <mergeCell ref="G81:J82"/>
    <mergeCell ref="A23:BN23"/>
    <mergeCell ref="F409:U410"/>
    <mergeCell ref="V409:BI410"/>
    <mergeCell ref="F411:U412"/>
    <mergeCell ref="V411:BI412"/>
    <mergeCell ref="A278:D278"/>
    <mergeCell ref="A332:D332"/>
    <mergeCell ref="A387:D387"/>
  </mergeCells>
  <phoneticPr fontId="23"/>
  <conditionalFormatting sqref="G93 G59 G61 G63 G65 G67 G69 G71 G73 G75 G77 G79 G81 G83 G85 G87 G89 G91">
    <cfRule type="expression" dxfId="0" priority="2">
      <formula>$BB59="○"</formula>
    </cfRule>
  </conditionalFormatting>
  <dataValidations count="2">
    <dataValidation type="list" allowBlank="1" showInputMessage="1" showErrorMessage="1" sqref="BC345:BD345 BC348:BD348 AW348:AX348 AW345:AX345 AW356:AX356 BC356:BD356 BC359:BD359 AW359:AX359">
      <formula1>"✔"</formula1>
    </dataValidation>
    <dataValidation type="list" allowBlank="1" showInputMessage="1" showErrorMessage="1" sqref="AL740:AM743 AL749:AM750">
      <formula1>"□,☑"</formula1>
    </dataValidation>
  </dataValidations>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8" max="65" man="1"/>
    <brk id="101" max="65" man="1"/>
    <brk id="150" max="65" man="1"/>
    <brk id="214" max="65" man="1"/>
    <brk id="277" max="65" man="1"/>
    <brk id="331" max="65" man="1"/>
    <brk id="386" max="65" man="1"/>
    <brk id="443" max="65" man="1"/>
    <brk id="501" max="65" man="1"/>
    <brk id="565" max="65" man="1"/>
    <brk id="624" max="65" man="1"/>
    <brk id="682" max="65" man="1"/>
    <brk id="728" max="65" man="1"/>
    <brk id="786" max="65" man="1"/>
    <brk id="832" max="65" man="1"/>
    <brk id="890" max="65" man="1"/>
  </rowBreaks>
  <colBreaks count="2" manualBreakCount="2">
    <brk id="66" max="952"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伊藤 潤</cp:lastModifiedBy>
  <cp:lastPrinted>2021-06-15T06:05:50Z</cp:lastPrinted>
  <dcterms:created xsi:type="dcterms:W3CDTF">2018-11-26T07:26:17Z</dcterms:created>
  <dcterms:modified xsi:type="dcterms:W3CDTF">2021-06-22T02:22:54Z</dcterms:modified>
</cp:coreProperties>
</file>