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財政係\財政\17ホームページ・町政の概要・町政要覧資料編\財政状況資料集\令和5年度 財政状況資料集の公表\"/>
    </mc:Choice>
  </mc:AlternateContent>
  <xr:revisionPtr revIDLastSave="0" documentId="13_ncr:1_{95899DC3-D8C1-4290-A179-8C9CACA70A29}"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E37" i="10"/>
  <c r="AM37" i="10"/>
  <c r="C37" i="10"/>
  <c r="CO36" i="10"/>
  <c r="BW36" i="10"/>
  <c r="BE36" i="10"/>
  <c r="AM36" i="10"/>
  <c r="C36" i="10"/>
  <c r="CO35" i="10"/>
  <c r="BW35" i="10"/>
  <c r="BE35" i="10"/>
  <c r="AM35" i="10"/>
  <c r="CO34" i="10"/>
  <c r="BW34" i="10"/>
  <c r="AM34" i="10"/>
  <c r="C34" i="10"/>
  <c r="C35" i="10" s="1"/>
  <c r="BE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<sst xmlns="http://schemas.openxmlformats.org/spreadsheetml/2006/main" count="1213" uniqueCount="584">
  <si>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</si>
  <si>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</si>
  <si>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</si>
  <si>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</si>
  <si>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</si>
  <si>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</si>
  <si>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</si>
  <si>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</si>
  <si>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</si>
  <si>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</si>
  <si>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</si>
  <si>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</si>
  <si>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</si>
  <si>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</si>
  <si>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</si>
  <si>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</si>
  <si>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</si>
  <si>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</si>
  <si>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</si>
  <si>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</si>
  <si>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</si>
  <si>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</si>
  <si>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</si>
  <si>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</si>
  <si>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</si>
  <si>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</si>
  <si>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</si>
  <si>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</si>
  <si>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</si>
  <si>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</si>
  <si>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</si>
  <si>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</si>
  <si>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</si>
  <si>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</si>
  <si>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</si>
  <si>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</si>
  <si>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</si>
  <si>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</si>
  <si>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</si>
  <si>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</si>
  <si>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</si>
  <si>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</si>
  <si>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</si>
  <si>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</si>
  <si>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</si>
  <si>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</si>
  <si>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</si>
  <si>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</si>
  <si>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</si>
  <si>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</si>
  <si>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</si>
  <si>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</si>
  <si>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</si>
  <si>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</si>
  <si>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</si>
  <si>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</si>
  <si>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</si>
  <si>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</si>
  <si>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</si>
  <si>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</si>
  <si>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</si>
  <si>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</si>
  <si>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</si>
  <si>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</si>
  <si>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</si>
  <si>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</si>
  <si>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</si>
  <si>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</si>
  <si>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</si>
  <si>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</si>
  <si>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</si>
  <si>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</si>
  <si>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</si>
  <si>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</si>
  <si>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</si>
  <si>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</si>
  <si>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</si>
  <si>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</si>
  <si>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</si>
  <si>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</si>
  <si>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</si>
  <si>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</si>
  <si>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</si>
  <si>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</si>
  <si>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</si>
  <si>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</si>
  <si>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</si>
  <si>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</si>
  <si>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</si>
  <si>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</si>
  <si>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</si>
  <si>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</si>
  <si>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</si>
  <si>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</si>
  <si>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昭和町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</si>
  <si>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</si>
  <si>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</si>
  <si>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</si>
  <si>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</si>
  <si>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</si>
  <si>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</si>
  <si>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</si>
  <si>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</si>
  <si>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</si>
  <si>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</si>
  <si>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</si>
  <si>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</si>
  <si>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</si>
  <si>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</si>
  <si>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</si>
  <si>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</si>
  <si>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</si>
  <si>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</si>
  <si>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</si>
  <si>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</si>
  <si>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</si>
  <si>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</si>
  <si>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</si>
  <si>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</si>
  <si>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</si>
  <si>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</si>
  <si>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</si>
  <si>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</si>
  <si>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</si>
  <si>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</si>
  <si>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</si>
  <si>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</si>
  <si>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</si>
  <si>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</si>
  <si>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</si>
  <si>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</si>
  <si>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</si>
  <si>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</si>
  <si>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</si>
  <si>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</si>
  <si>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</si>
  <si>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</si>
  <si>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</si>
  <si>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</si>
  <si>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</si>
  <si>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</si>
  <si>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</si>
  <si>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</si>
  <si>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</si>
  <si>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</si>
  <si>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</si>
  <si>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</si>
  <si>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</si>
  <si>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</si>
  <si>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</si>
  <si>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</si>
  <si>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</si>
  <si>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</si>
  <si>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</si>
  <si>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</si>
  <si>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</si>
  <si>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</si>
  <si>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</si>
  <si>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</si>
  <si>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</si>
  <si>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</si>
  <si>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</si>
  <si>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</si>
  <si>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</si>
  <si>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</si>
  <si>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</si>
  <si>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</si>
  <si>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</si>
  <si>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</si>
  <si>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</si>
  <si>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</si>
  <si>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</si>
  <si>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</si>
  <si>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</si>
  <si>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</si>
  <si>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</si>
  <si>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</si>
  <si>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</si>
  <si>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</si>
  <si>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</si>
  <si>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</si>
  <si>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</si>
  <si>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</si>
  <si>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</si>
  <si>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</si>
  <si>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</si>
  <si>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</si>
  <si>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</si>
  <si>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</si>
  <si>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</si>
  <si>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</si>
  <si>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</si>
  <si>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</si>
  <si>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</si>
  <si>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</si>
  <si>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</si>
  <si>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</si>
  <si>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</si>
  <si>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</si>
  <si>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</si>
  <si>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</si>
  <si>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</si>
  <si>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</si>
  <si>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山梨県昭和町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</si>
  <si>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</si>
  <si>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</si>
  <si>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</si>
  <si>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</si>
  <si>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</si>
  <si>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</si>
  <si>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</si>
  <si>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</si>
  <si>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</si>
  <si>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</si>
  <si>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</si>
  <si>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</si>
  <si>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</si>
  <si>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</si>
  <si>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</si>
  <si>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</si>
  <si>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</si>
  <si>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</si>
  <si>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</si>
  <si>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</si>
  <si>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</si>
  <si>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</si>
  <si>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</si>
  <si>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</si>
  <si>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</si>
  <si>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</si>
  <si>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</si>
  <si>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</si>
  <si>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</si>
  <si>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</si>
  <si>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</si>
  <si>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</si>
  <si>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</si>
  <si>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</si>
  <si>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</si>
  <si>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</si>
  <si>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</si>
  <si>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</si>
  <si>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</si>
  <si>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</si>
  <si>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</si>
  <si>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</si>
  <si>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</si>
  <si>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</si>
  <si>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</si>
  <si>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</si>
  <si>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</si>
  <si>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</si>
  <si>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</si>
  <si>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</si>
  <si>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</si>
  <si>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</si>
  <si>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</si>
  <si>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</si>
  <si>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</si>
  <si>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</si>
  <si>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</si>
  <si>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</si>
  <si>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</si>
  <si>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</si>
  <si>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</si>
  <si>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</si>
  <si>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</si>
  <si>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</si>
  <si>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</si>
  <si>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</si>
  <si>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</si>
  <si>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</si>
  <si>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</si>
  <si>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</si>
  <si>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</si>
  <si>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</si>
  <si>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</si>
  <si>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</si>
  <si>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</si>
  <si>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</si>
  <si>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</si>
  <si>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</si>
  <si>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</si>
  <si>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</si>
  <si>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</si>
  <si>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</si>
  <si>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</si>
  <si>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</si>
  <si>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</si>
  <si>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</si>
  <si>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</si>
  <si>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</si>
  <si>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</si>
  <si>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</si>
  <si>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</si>
  <si>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</si>
  <si>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</si>
  <si>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</si>
  <si>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</si>
  <si>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</si>
  <si>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</si>
  <si>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</si>
  <si>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</si>
  <si>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</si>
  <si>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</si>
  <si>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</si>
  <si>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</si>
  <si>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</si>
  <si>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</si>
  <si>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</si>
  <si>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</si>
  <si>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</si>
  <si>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</si>
  <si>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</si>
  <si>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</si>
  <si>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</si>
  <si>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</si>
  <si>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</si>
  <si>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</si>
  <si>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</si>
  <si>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</si>
  <si>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</si>
  <si>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</si>
  <si>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</si>
  <si>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</si>
  <si>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</si>
  <si>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</si>
  <si>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</si>
  <si>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</si>
  <si>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</si>
  <si>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</si>
  <si>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</si>
  <si>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</si>
  <si>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</si>
  <si>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</si>
  <si>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</si>
  <si>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</si>
  <si>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</si>
  <si>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</si>
  <si>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</si>
  <si>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</si>
  <si>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</si>
  <si>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</si>
  <si>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</si>
  <si>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</si>
  <si>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</si>
  <si>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</si>
  <si>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</si>
  <si>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</si>
  <si>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</si>
  <si>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</si>
  <si>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</si>
  <si>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</si>
  <si>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</si>
  <si>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山梨県昭和町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</si>
  <si>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</si>
  <si>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</si>
  <si>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</si>
  <si>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</si>
  <si>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</si>
  <si>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</si>
  <si>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</si>
  <si>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</si>
  <si>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</si>
  <si>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</si>
  <si>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</si>
  <si>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</si>
  <si>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</si>
  <si>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</si>
  <si>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</si>
  <si>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</si>
  <si>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</si>
  <si>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</si>
  <si>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</si>
  <si>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</si>
  <si>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渇水対策事業特別会計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</si>
  <si>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</si>
  <si>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</si>
  <si>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</si>
  <si>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</si>
  <si>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</si>
  <si>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</si>
  <si>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</si>
  <si>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</si>
  <si>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</si>
  <si>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</si>
  <si>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</si>
  <si>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</si>
  <si>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</si>
  <si>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</si>
  <si>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</si>
  <si>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</si>
  <si>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</si>
  <si>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</si>
  <si>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</si>
  <si>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</si>
  <si>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</si>
  <si>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</si>
  <si>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</si>
  <si>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</si>
  <si>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</si>
  <si>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</si>
  <si>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</si>
  <si>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</si>
  <si>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</si>
  <si>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</si>
  <si>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</si>
  <si>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</si>
  <si>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</si>
  <si>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</si>
  <si>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</si>
  <si>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</si>
  <si>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</si>
  <si>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</si>
  <si>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</si>
  <si>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</si>
  <si>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</si>
  <si>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</si>
  <si>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</si>
  <si>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</si>
  <si>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</si>
  <si>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</si>
  <si>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</si>
  <si>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</si>
  <si>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</si>
  <si>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</si>
  <si>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</si>
  <si>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</si>
  <si>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</si>
  <si>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</si>
  <si>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</si>
  <si>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</si>
  <si>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</si>
  <si>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</si>
  <si>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</si>
  <si>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</si>
  <si>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</si>
  <si>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</si>
  <si>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</si>
  <si>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</si>
  <si>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</si>
  <si>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</si>
  <si>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</si>
  <si>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</si>
  <si>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</si>
  <si>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</si>
  <si>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</si>
  <si>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</si>
  <si>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</si>
  <si>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</si>
  <si>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</si>
  <si>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</si>
  <si>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</si>
  <si>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</si>
  <si>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</si>
  <si>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</si>
  <si>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</si>
  <si>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</si>
  <si>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</si>
  <si>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</si>
  <si>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</si>
  <si>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</si>
  <si>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</si>
  <si>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</si>
  <si>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</si>
  <si>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</si>
  <si>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</si>
  <si>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</si>
  <si>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</si>
  <si>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</si>
  <si>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</si>
  <si>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</si>
  <si>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</si>
  <si>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</si>
  <si>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</si>
  <si>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</si>
  <si>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</si>
  <si>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</si>
  <si>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</si>
  <si>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</si>
  <si>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</si>
  <si>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</si>
  <si>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</si>
  <si>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</si>
  <si>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</si>
  <si>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</si>
  <si>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</si>
  <si>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</si>
  <si>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</si>
  <si>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</si>
  <si>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</si>
  <si>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</si>
  <si>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</si>
  <si>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</si>
  <si>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</si>
  <si>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</si>
  <si>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</si>
  <si>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</si>
  <si>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</si>
  <si>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</si>
  <si>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</si>
  <si>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</si>
  <si>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</si>
  <si>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</si>
  <si>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</si>
  <si>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</si>
  <si>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</si>
  <si>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</si>
  <si>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</si>
  <si>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</si>
  <si>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</si>
  <si>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</si>
  <si>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</si>
  <si>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</si>
  <si>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</si>
  <si>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</si>
  <si>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</si>
  <si>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</si>
  <si>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</si>
  <si>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</si>
  <si>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</si>
  <si>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</si>
  <si>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</si>
  <si>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</si>
  <si>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</si>
  <si>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</si>
  <si>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</si>
  <si>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</si>
  <si>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</si>
  <si>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</si>
  <si>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2.44</t>
  </si>
  <si>
    <t>▲ 0.12</t>
  </si>
  <si>
    <t>▲ 0.20</t>
  </si>
  <si>
    <t>▲ 2.04</t>
  </si>
  <si>
    <t>一般会計</t>
  </si>
  <si>
    <t>下水道事業特別会計</t>
  </si>
  <si>
    <t>介護保険特別会計</t>
  </si>
  <si>
    <t>国民健康保険特別会計</t>
  </si>
  <si>
    <t>渇水対策事業特別会計</t>
  </si>
  <si>
    <t>後期高齢者医療特別会計</t>
  </si>
  <si>
    <t>介護サービス特別会計</t>
  </si>
  <si>
    <t>その他会計（赤字）</t>
  </si>
  <si>
    <t>その他会計（黒字）</t>
  </si>
  <si>
    <t>R01</t>
    <phoneticPr fontId="5"/>
  </si>
  <si>
    <t>R02</t>
    <phoneticPr fontId="5"/>
  </si>
  <si>
    <t>R03</t>
    <phoneticPr fontId="5"/>
  </si>
  <si>
    <t>R04</t>
    <phoneticPr fontId="5"/>
  </si>
  <si>
    <t>R05</t>
    <phoneticPr fontId="5"/>
  </si>
  <si>
    <t>-</t>
    <phoneticPr fontId="2"/>
  </si>
  <si>
    <t>山梨県市町村総合事務組合一般会計</t>
    <rPh sb="0" eb="3">
      <t>ヤマナシケン</t>
    </rPh>
    <rPh sb="3" eb="6">
      <t>シチョウソン</t>
    </rPh>
    <rPh sb="6" eb="12">
      <t>ソウゴウジムクミアイ</t>
    </rPh>
    <rPh sb="12" eb="16">
      <t>イッパンカイケイ</t>
    </rPh>
    <phoneticPr fontId="2"/>
  </si>
  <si>
    <t>山梨県市町村総合事務組合電子化事業及び会館管理・研修事業特別会計</t>
    <rPh sb="0" eb="3">
      <t>ヤマナシケン</t>
    </rPh>
    <rPh sb="3" eb="6">
      <t>シチョウソン</t>
    </rPh>
    <rPh sb="6" eb="12">
      <t>ソウゴウジムクミアイ</t>
    </rPh>
    <rPh sb="12" eb="17">
      <t>デンシカジギョウ</t>
    </rPh>
    <rPh sb="17" eb="18">
      <t>オヨ</t>
    </rPh>
    <rPh sb="19" eb="21">
      <t>カイカン</t>
    </rPh>
    <rPh sb="21" eb="23">
      <t>カンリ</t>
    </rPh>
    <rPh sb="24" eb="28">
      <t>ケンシュウジギョウ</t>
    </rPh>
    <rPh sb="28" eb="32">
      <t>トクベツカイケイ</t>
    </rPh>
    <phoneticPr fontId="2"/>
  </si>
  <si>
    <t>山梨県市町村総合事務組合一般廃棄物最終処分場事業特別会計</t>
    <rPh sb="0" eb="3">
      <t>ヤマナシケン</t>
    </rPh>
    <rPh sb="3" eb="6">
      <t>シチョウソン</t>
    </rPh>
    <rPh sb="6" eb="12">
      <t>ソウゴウジムクミアイ</t>
    </rPh>
    <rPh sb="12" eb="17">
      <t>イッパンハイキブツ</t>
    </rPh>
    <rPh sb="17" eb="21">
      <t>サイシュウショブン</t>
    </rPh>
    <rPh sb="21" eb="22">
      <t>ジョウ</t>
    </rPh>
    <rPh sb="22" eb="24">
      <t>ジギョウ</t>
    </rPh>
    <rPh sb="24" eb="28">
      <t>トクベツカイケイ</t>
    </rPh>
    <phoneticPr fontId="2"/>
  </si>
  <si>
    <t>山梨県市町村総合事務組合入札参加資格審査事業費特別会計</t>
    <rPh sb="0" eb="6">
      <t>ヤマナシケンシチョウソン</t>
    </rPh>
    <rPh sb="6" eb="12">
      <t>ソウゴウジムクミアイ</t>
    </rPh>
    <phoneticPr fontId="2"/>
  </si>
  <si>
    <t>山梨県市町村総合事務組合交通災害共済事業特別会計</t>
    <rPh sb="0" eb="6">
      <t>ヤマナシケンシチョウソン</t>
    </rPh>
    <rPh sb="6" eb="12">
      <t>ソウゴウジムクミアイ</t>
    </rPh>
    <phoneticPr fontId="2"/>
  </si>
  <si>
    <t>甲府地区広域行政事務組合一般会計</t>
    <rPh sb="0" eb="4">
      <t>コウフチク</t>
    </rPh>
    <rPh sb="4" eb="12">
      <t>コウイキギョウセイジムクミアイ</t>
    </rPh>
    <rPh sb="12" eb="16">
      <t>イッパンカイケイ</t>
    </rPh>
    <phoneticPr fontId="2"/>
  </si>
  <si>
    <t>甲府地区広域行政事務組合消防事業特別会計</t>
    <rPh sb="0" eb="4">
      <t>コウフチク</t>
    </rPh>
    <rPh sb="4" eb="6">
      <t>コウイキ</t>
    </rPh>
    <rPh sb="6" eb="8">
      <t>ギョウセイ</t>
    </rPh>
    <rPh sb="8" eb="10">
      <t>ジム</t>
    </rPh>
    <rPh sb="10" eb="12">
      <t>クミアイ</t>
    </rPh>
    <rPh sb="12" eb="14">
      <t>ショウボウ</t>
    </rPh>
    <rPh sb="14" eb="16">
      <t>ジギョウ</t>
    </rPh>
    <rPh sb="16" eb="18">
      <t>トクベツ</t>
    </rPh>
    <rPh sb="18" eb="20">
      <t>カイケイ</t>
    </rPh>
    <phoneticPr fontId="2"/>
  </si>
  <si>
    <t>甲府地区広域行政事務組合国母公園管理事業特別会計</t>
    <rPh sb="0" eb="4">
      <t>コウフチク</t>
    </rPh>
    <rPh sb="4" eb="8">
      <t>コウイキギョウセイ</t>
    </rPh>
    <rPh sb="8" eb="12">
      <t>ジムクミアイ</t>
    </rPh>
    <rPh sb="12" eb="16">
      <t>コクボコウエン</t>
    </rPh>
    <rPh sb="16" eb="18">
      <t>カンリ</t>
    </rPh>
    <rPh sb="18" eb="20">
      <t>ジギョウ</t>
    </rPh>
    <rPh sb="20" eb="24">
      <t>トクベツカイケイ</t>
    </rPh>
    <phoneticPr fontId="2"/>
  </si>
  <si>
    <t>三郡衛生組合一般会計</t>
    <rPh sb="0" eb="2">
      <t>サングン</t>
    </rPh>
    <rPh sb="2" eb="6">
      <t>エイセイクミアイ</t>
    </rPh>
    <rPh sb="6" eb="10">
      <t>イッパンカイケイ</t>
    </rPh>
    <phoneticPr fontId="2"/>
  </si>
  <si>
    <t>三郡衛生組合し尿処理事業特別会計</t>
    <rPh sb="0" eb="2">
      <t>サングン</t>
    </rPh>
    <rPh sb="2" eb="6">
      <t>エイセイクミアイ</t>
    </rPh>
    <rPh sb="7" eb="8">
      <t>ニョウ</t>
    </rPh>
    <rPh sb="8" eb="10">
      <t>ショリ</t>
    </rPh>
    <rPh sb="10" eb="12">
      <t>ジギョウ</t>
    </rPh>
    <rPh sb="12" eb="16">
      <t>トクベツカイケイ</t>
    </rPh>
    <phoneticPr fontId="2"/>
  </si>
  <si>
    <t>三郡衛生組合火葬事業特別会計</t>
    <rPh sb="0" eb="2">
      <t>サングン</t>
    </rPh>
    <rPh sb="2" eb="6">
      <t>エイセイクミアイ</t>
    </rPh>
    <rPh sb="6" eb="10">
      <t>カソウジギョウ</t>
    </rPh>
    <rPh sb="10" eb="14">
      <t>トクベツカイケイ</t>
    </rPh>
    <phoneticPr fontId="2"/>
  </si>
  <si>
    <t>山梨県後期高齢者医療広域連合一般会計他特別会計</t>
    <rPh sb="0" eb="3">
      <t>ヤマナシケン</t>
    </rPh>
    <rPh sb="3" eb="10">
      <t>コウキコウレイシャイリョウ</t>
    </rPh>
    <rPh sb="10" eb="14">
      <t>コウイキレンゴウ</t>
    </rPh>
    <rPh sb="14" eb="18">
      <t>イッパンカイケイ</t>
    </rPh>
    <rPh sb="18" eb="19">
      <t>ホカ</t>
    </rPh>
    <rPh sb="19" eb="23">
      <t>トクベツカイケイ</t>
    </rPh>
    <phoneticPr fontId="2"/>
  </si>
  <si>
    <t>中巨摩地区広域事務組合一般会計</t>
    <rPh sb="0" eb="5">
      <t>ナカコマチク</t>
    </rPh>
    <rPh sb="5" eb="7">
      <t>コウイキ</t>
    </rPh>
    <rPh sb="7" eb="11">
      <t>ジムクミアイ</t>
    </rPh>
    <rPh sb="11" eb="15">
      <t>イッパンカイケイ</t>
    </rPh>
    <phoneticPr fontId="2"/>
  </si>
  <si>
    <t>中巨摩地区広域事務組合ごみ処理事業特別会計</t>
    <rPh sb="0" eb="5">
      <t>ナカコマチク</t>
    </rPh>
    <rPh sb="5" eb="7">
      <t>コウイキ</t>
    </rPh>
    <rPh sb="7" eb="11">
      <t>ジムクミアイ</t>
    </rPh>
    <rPh sb="13" eb="15">
      <t>ショリ</t>
    </rPh>
    <rPh sb="15" eb="17">
      <t>ジギョウ</t>
    </rPh>
    <rPh sb="17" eb="21">
      <t>トクベツカイケイ</t>
    </rPh>
    <phoneticPr fontId="2"/>
  </si>
  <si>
    <t>中巨摩地区広域事務組合地区公園事業特別会計</t>
    <rPh sb="0" eb="5">
      <t>ナカコマチク</t>
    </rPh>
    <rPh sb="5" eb="7">
      <t>コウイキ</t>
    </rPh>
    <rPh sb="7" eb="11">
      <t>ジムクミアイ</t>
    </rPh>
    <rPh sb="11" eb="13">
      <t>チク</t>
    </rPh>
    <rPh sb="13" eb="15">
      <t>コウエン</t>
    </rPh>
    <rPh sb="15" eb="17">
      <t>ジギョウ</t>
    </rPh>
    <rPh sb="17" eb="21">
      <t>トクベツカイケイ</t>
    </rPh>
    <phoneticPr fontId="2"/>
  </si>
  <si>
    <t>中巨摩地区広域事務組合老人福祉事業特別会計</t>
    <rPh sb="0" eb="5">
      <t>ナカコマチク</t>
    </rPh>
    <rPh sb="5" eb="7">
      <t>コウイキ</t>
    </rPh>
    <rPh sb="7" eb="11">
      <t>ジムクミアイ</t>
    </rPh>
    <rPh sb="11" eb="15">
      <t>ロウジンフクシ</t>
    </rPh>
    <rPh sb="15" eb="17">
      <t>ジギョウ</t>
    </rPh>
    <rPh sb="17" eb="21">
      <t>トクベツカイケイ</t>
    </rPh>
    <phoneticPr fontId="2"/>
  </si>
  <si>
    <t>中巨摩地区広域事務組合勤労青年センター事業特別会計</t>
    <rPh sb="0" eb="5">
      <t>ナカコマチク</t>
    </rPh>
    <rPh sb="5" eb="7">
      <t>コウイキ</t>
    </rPh>
    <rPh sb="7" eb="11">
      <t>ジムクミアイ</t>
    </rPh>
    <rPh sb="11" eb="13">
      <t>キンロウ</t>
    </rPh>
    <rPh sb="13" eb="15">
      <t>セイネン</t>
    </rPh>
    <rPh sb="19" eb="21">
      <t>ジギョウ</t>
    </rPh>
    <rPh sb="21" eb="25">
      <t>トクベツカイケイ</t>
    </rPh>
    <phoneticPr fontId="2"/>
  </si>
  <si>
    <t>中巨摩地区広域事務組合し尿処理事業特別会計</t>
    <rPh sb="0" eb="5">
      <t>ナカコマチク</t>
    </rPh>
    <rPh sb="5" eb="7">
      <t>コウイキ</t>
    </rPh>
    <rPh sb="7" eb="11">
      <t>ジムクミアイ</t>
    </rPh>
    <rPh sb="12" eb="13">
      <t>ニョウ</t>
    </rPh>
    <rPh sb="13" eb="17">
      <t>ショリジギョウ</t>
    </rPh>
    <rPh sb="17" eb="21">
      <t>トクベツカイケイ</t>
    </rPh>
    <phoneticPr fontId="2"/>
  </si>
  <si>
    <t>山梨西部広域環境組合一般会計</t>
    <rPh sb="0" eb="2">
      <t>ヤマナシ</t>
    </rPh>
    <rPh sb="2" eb="4">
      <t>セイブ</t>
    </rPh>
    <rPh sb="4" eb="6">
      <t>コウイキ</t>
    </rPh>
    <rPh sb="6" eb="8">
      <t>カンキョウ</t>
    </rPh>
    <rPh sb="8" eb="10">
      <t>クミアイ</t>
    </rPh>
    <rPh sb="10" eb="14">
      <t>イッパンカイケイ</t>
    </rPh>
    <phoneticPr fontId="2"/>
  </si>
  <si>
    <t>公共施設整備等事業基金</t>
    <rPh sb="0" eb="6">
      <t>コウキョウシセツセイビ</t>
    </rPh>
    <rPh sb="6" eb="7">
      <t>トウ</t>
    </rPh>
    <rPh sb="7" eb="9">
      <t>ジギョウ</t>
    </rPh>
    <rPh sb="9" eb="11">
      <t>キキン</t>
    </rPh>
    <phoneticPr fontId="5"/>
  </si>
  <si>
    <t>都市基盤整備基金</t>
    <rPh sb="0" eb="8">
      <t>トシキバンセイビキキン</t>
    </rPh>
    <phoneticPr fontId="2"/>
  </si>
  <si>
    <t>校舎建設基金</t>
    <rPh sb="0" eb="6">
      <t>コウシャケンセツキキン</t>
    </rPh>
    <phoneticPr fontId="2"/>
  </si>
  <si>
    <t>職員退職手当基金</t>
    <rPh sb="0" eb="6">
      <t>ショクインタイショクテアテ</t>
    </rPh>
    <rPh sb="6" eb="8">
      <t>キキン</t>
    </rPh>
    <phoneticPr fontId="2"/>
  </si>
  <si>
    <t>都市計画街路建設基金</t>
    <rPh sb="0" eb="4">
      <t>トシケイカク</t>
    </rPh>
    <rPh sb="4" eb="6">
      <t>ガイロ</t>
    </rPh>
    <rPh sb="6" eb="8">
      <t>ケンセツ</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</si>
  <si>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</si>
  <si>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</si>
  <si>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将来負担比率及び有形固定資産減価償却率ともに類似団体内平均値を下回っている。
将来負担比率については、地方債の償還が進んでいることによる将来負担額である地方債現在高の減少が主な要因となり低い比率となっている。
有形固定資産減価償却率は、役場庁舎や中央公民館等、取得後の経過年数が長い施設もあり、今後、適正な施設更新及び長寿命化の検討並びに地方債発行による将来負担額とのバランスを考慮した老朽化対策を進めていく。</t>
    <rPh sb="0" eb="6">
      <t>ショウライフタンヒリツ</t>
    </rPh>
    <rPh sb="6" eb="7">
      <t>オヨ</t>
    </rPh>
    <rPh sb="8" eb="14">
      <t>ユウケイコテイシサン</t>
    </rPh>
    <rPh sb="14" eb="19">
      <t>ゲンカショウキャクリツ</t>
    </rPh>
    <rPh sb="22" eb="27">
      <t>ルイジダンタイナイ</t>
    </rPh>
    <rPh sb="27" eb="30">
      <t>ヘイキンチ</t>
    </rPh>
    <rPh sb="31" eb="33">
      <t>シタマワ</t>
    </rPh>
    <rPh sb="39" eb="45">
      <t>ショウライフタンヒリツ</t>
    </rPh>
    <rPh sb="51" eb="54">
      <t>チホウサイ</t>
    </rPh>
    <rPh sb="55" eb="57">
      <t>ショウカン</t>
    </rPh>
    <rPh sb="58" eb="59">
      <t>スス</t>
    </rPh>
    <rPh sb="68" eb="73">
      <t>ショウライフタンガク</t>
    </rPh>
    <rPh sb="76" eb="79">
      <t>チホウサイ</t>
    </rPh>
    <rPh sb="79" eb="82">
      <t>ゲンザイダカ</t>
    </rPh>
    <rPh sb="83" eb="85">
      <t>ゲンショウ</t>
    </rPh>
    <rPh sb="86" eb="87">
      <t>オモ</t>
    </rPh>
    <rPh sb="88" eb="90">
      <t>ヨウイン</t>
    </rPh>
    <rPh sb="93" eb="94">
      <t>ヒク</t>
    </rPh>
    <rPh sb="95" eb="97">
      <t>ヒリツ</t>
    </rPh>
    <rPh sb="105" eb="116">
      <t>ユウケイコテイシサンゲンカショウキャクリツ</t>
    </rPh>
    <rPh sb="118" eb="120">
      <t>ヤクバ</t>
    </rPh>
    <rPh sb="120" eb="122">
      <t>チョウシャ</t>
    </rPh>
    <rPh sb="123" eb="128">
      <t>チュウオウコウミンカン</t>
    </rPh>
    <rPh sb="128" eb="129">
      <t>トウ</t>
    </rPh>
    <rPh sb="130" eb="133">
      <t>シュトクゴ</t>
    </rPh>
    <rPh sb="134" eb="138">
      <t>ケイカネンスウ</t>
    </rPh>
    <rPh sb="139" eb="140">
      <t>ナガ</t>
    </rPh>
    <rPh sb="141" eb="143">
      <t>シセツ</t>
    </rPh>
    <rPh sb="147" eb="149">
      <t>コンゴ</t>
    </rPh>
    <rPh sb="150" eb="152">
      <t>テキセイ</t>
    </rPh>
    <rPh sb="153" eb="157">
      <t>シセツコウシン</t>
    </rPh>
    <rPh sb="157" eb="158">
      <t>オヨ</t>
    </rPh>
    <rPh sb="159" eb="163">
      <t>チョウジュミョウカ</t>
    </rPh>
    <rPh sb="164" eb="166">
      <t>ケントウ</t>
    </rPh>
    <rPh sb="166" eb="167">
      <t>ナラ</t>
    </rPh>
    <rPh sb="169" eb="174">
      <t>チホウサイハッコウ</t>
    </rPh>
    <rPh sb="177" eb="182">
      <t>ショウライフタンガク</t>
    </rPh>
    <rPh sb="189" eb="191">
      <t>コウリョ</t>
    </rPh>
    <rPh sb="193" eb="196">
      <t>ロウキュウカ</t>
    </rPh>
    <rPh sb="196" eb="198">
      <t>タイサク</t>
    </rPh>
    <rPh sb="199" eb="200">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</si>
  <si>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</si>
  <si>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</si>
  <si>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</si>
  <si>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</si>
  <si>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</si>
  <si>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</si>
  <si>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類似団体内平均値と比較して将来負担比率は下回っているが、実質公債費比率は上回っている状況である。
将来負担比率は、地方債現在高の減少により、前年度からは横ばいだが低い水準にある。実質公債費比率は、償還終了による元利償還金の減少を要因として減少傾向にあるが、今後予定している事業に伴う地方債の発行状況によって比率上昇が考えられる。充当可能財源を確保し継続的に財政健全化に努めていく。</t>
    <rPh sb="0" eb="5">
      <t>ルイジダンタイナイ</t>
    </rPh>
    <rPh sb="5" eb="8">
      <t>ヘイキンチ</t>
    </rPh>
    <rPh sb="9" eb="11">
      <t>ヒカク</t>
    </rPh>
    <rPh sb="13" eb="19">
      <t>ショウライフタンヒリツ</t>
    </rPh>
    <rPh sb="20" eb="22">
      <t>シタマワ</t>
    </rPh>
    <rPh sb="28" eb="35">
      <t>ジッシツコウサイヒヒリツ</t>
    </rPh>
    <rPh sb="36" eb="38">
      <t>ウワマワ</t>
    </rPh>
    <rPh sb="42" eb="44">
      <t>ジョウキョウ</t>
    </rPh>
    <rPh sb="49" eb="55">
      <t>ショウライフタンヒリツ</t>
    </rPh>
    <rPh sb="57" eb="63">
      <t>チホウサイゲンザイダカ</t>
    </rPh>
    <rPh sb="64" eb="66">
      <t>ゲンショウ</t>
    </rPh>
    <rPh sb="70" eb="73">
      <t>ゼンネンド</t>
    </rPh>
    <rPh sb="76" eb="77">
      <t>ヨコ</t>
    </rPh>
    <rPh sb="81" eb="82">
      <t>ヒク</t>
    </rPh>
    <rPh sb="83" eb="85">
      <t>スイジュン</t>
    </rPh>
    <rPh sb="89" eb="96">
      <t>ジッシツコウサイヒヒリツ</t>
    </rPh>
    <rPh sb="98" eb="102">
      <t>ショウカンシュウリョウ</t>
    </rPh>
    <rPh sb="105" eb="110">
      <t>ガンリショウカンキン</t>
    </rPh>
    <rPh sb="111" eb="113">
      <t>ゲンショウ</t>
    </rPh>
    <rPh sb="114" eb="116">
      <t>ヨウイン</t>
    </rPh>
    <rPh sb="119" eb="121">
      <t>ゲンショウ</t>
    </rPh>
    <rPh sb="121" eb="123">
      <t>ケイコウ</t>
    </rPh>
    <rPh sb="128" eb="132">
      <t>コンゴヨテイ</t>
    </rPh>
    <rPh sb="153" eb="157">
      <t>ヒリツジョウショウ</t>
    </rPh>
    <rPh sb="158" eb="159">
      <t>カンガ</t>
    </rPh>
    <rPh sb="164" eb="170">
      <t>ジュウトウカノウザイゲン</t>
    </rPh>
    <rPh sb="171" eb="173">
      <t>カクホ</t>
    </rPh>
    <rPh sb="174" eb="177">
      <t>ケイゾクテキ</t>
    </rPh>
    <rPh sb="178" eb="183">
      <t>ザイセイケンゼンカ</t>
    </rPh>
    <rPh sb="184" eb="185">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</si>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</sst>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1415DF9-D1FE-44EB-8CFD-1D4EAAA3191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52068</c:v>
                </c:pt>
                <c:pt idx="2">
                  <c:v>47161</c:v>
                </c:pt>
                <c:pt idx="3">
                  <c:v>43423</c:v>
                </c:pt>
                <c:pt idx="4">
                  <c:v>45265</c:v>
                </c:pt>
              </c:numCache>
            </c:numRef>
          </c:val>
          <c:smooth val="0"/>
          <c:extLst>
            <c:ext xmlns:c16="http://schemas.microsoft.com/office/drawing/2014/chart" uri="{C3380CC4-5D6E-409C-BE32-E72D297353CC}">
              <c16:uniqueId val="{00000000-D572-4145-9099-94B5CF67FA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35578</c:v>
                </c:pt>
                <c:pt idx="1">
                  <c:v>23877</c:v>
                </c:pt>
                <c:pt idx="2">
                  <c:v>30470</c:v>
                </c:pt>
                <c:pt idx="3">
                  <c:v>25139</c:v>
                </c:pt>
                <c:pt idx="4">
                  <c:v>37173</c:v>
                </c:pt>
              </c:numCache>
            </c:numRef>
          </c:val>
          <c:smooth val="0"/>
          <c:extLst>
            <c:ext xmlns:c16="http://schemas.microsoft.com/office/drawing/2014/chart" uri="{C3380CC4-5D6E-409C-BE32-E72D297353CC}">
              <c16:uniqueId val="{00000001-D572-4145-9099-94B5CF67FA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6.34</c:v>
                </c:pt>
                <c:pt idx="1">
                  <c:v>8.7200000000000006</c:v>
                </c:pt>
                <c:pt idx="2">
                  <c:v>12.75</c:v>
                </c:pt>
                <c:pt idx="3">
                  <c:v>7.72</c:v>
                </c:pt>
                <c:pt idx="4">
                  <c:v>8.0399999999999991</c:v>
                </c:pt>
              </c:numCache>
            </c:numRef>
          </c:val>
          <c:extLst>
            <c:ext xmlns:c16="http://schemas.microsoft.com/office/drawing/2014/chart" uri="{C3380CC4-5D6E-409C-BE32-E72D297353CC}">
              <c16:uniqueId val="{00000000-1B80-4532-9957-18B869D7F6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37.11</c:v>
                </c:pt>
                <c:pt idx="1">
                  <c:v>33.04</c:v>
                </c:pt>
                <c:pt idx="2">
                  <c:v>31.3</c:v>
                </c:pt>
                <c:pt idx="3">
                  <c:v>29.39</c:v>
                </c:pt>
                <c:pt idx="4">
                  <c:v>30.1</c:v>
                </c:pt>
              </c:numCache>
            </c:numRef>
          </c:val>
          <c:extLst>
            <c:ext xmlns:c16="http://schemas.microsoft.com/office/drawing/2014/chart" uri="{C3380CC4-5D6E-409C-BE32-E72D297353CC}">
              <c16:uniqueId val="{00000001-1B80-4532-9957-18B869D7F6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-2.44</c:v>
                </c:pt>
                <c:pt idx="1">
                  <c:v>-0.12</c:v>
                </c:pt>
                <c:pt idx="2">
                  <c:v>-0.2</c:v>
                </c:pt>
                <c:pt idx="3">
                  <c:v>-2.04</c:v>
                </c:pt>
                <c:pt idx="4">
                  <c:v>0.77</c:v>
                </c:pt>
              </c:numCache>
            </c:numRef>
          </c:val>
          <c:smooth val="0"/>
          <c:extLst>
            <c:ext xmlns:c16="http://schemas.microsoft.com/office/drawing/2014/chart" uri="{C3380CC4-5D6E-409C-BE32-E72D297353CC}">
              <c16:uniqueId val="{00000002-1B80-4532-9957-18B869D7F6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3F2-430C-A4E4-ABE574BEF1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F2-430C-A4E4-ABE574BEF15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F2-430C-A4E4-ABE574BEF155}"/>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3-13F2-430C-A4E4-ABE574BEF15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4-13F2-430C-A4E4-ABE574BEF155}"/>
            </c:ext>
          </c:extLst>
        </c:ser>
        <c:ser>
          <c:idx val="5"/>
          <c:order val="5"/>
          <c:tx>
            <c:strRef>
              <c:f>データシート!$A$32</c:f>
              <c:strCache>
                <c:ptCount val="1"/>
                <c:pt idx="0">
                  <c:v>渇水対策事業特別会計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0.02</c:v>
                </c:pt>
                <c:pt idx="8">
                  <c:v>#N/A</c:v>
                </c:pt>
                <c:pt idx="9">
                  <c:v>0.1</c:v>
                </c:pt>
              </c:numCache>
            </c:numRef>
          </c:val>
          <c:extLst>
            <c:ext xmlns:c16="http://schemas.microsoft.com/office/drawing/2014/chart" uri="{C3380CC4-5D6E-409C-BE32-E72D297353CC}">
              <c16:uniqueId val="{00000005-13F2-430C-A4E4-ABE574BEF15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0.61</c:v>
                </c:pt>
                <c:pt idx="2">
                  <c:v>#N/A</c:v>
                </c:pt>
                <c:pt idx="3">
                  <c:v>0.3</c:v>
                </c:pt>
                <c:pt idx="4">
                  <c:v>#N/A</c:v>
                </c:pt>
                <c:pt idx="5">
                  <c:v>0.35</c:v>
                </c:pt>
                <c:pt idx="6">
                  <c:v>#N/A</c:v>
                </c:pt>
                <c:pt idx="7">
                  <c:v>0.21</c:v>
                </c:pt>
                <c:pt idx="8">
                  <c:v>#N/A</c:v>
                </c:pt>
                <c:pt idx="9">
                  <c:v>0.34</c:v>
                </c:pt>
              </c:numCache>
            </c:numRef>
          </c:val>
          <c:extLst>
            <c:ext xmlns:c16="http://schemas.microsoft.com/office/drawing/2014/chart" uri="{C3380CC4-5D6E-409C-BE32-E72D297353CC}">
              <c16:uniqueId val="{00000006-13F2-430C-A4E4-ABE574BEF15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1.31</c:v>
                </c:pt>
                <c:pt idx="2">
                  <c:v>#N/A</c:v>
                </c:pt>
                <c:pt idx="3">
                  <c:v>1.0900000000000001</c:v>
                </c:pt>
                <c:pt idx="4">
                  <c:v>#N/A</c:v>
                </c:pt>
                <c:pt idx="5">
                  <c:v>1.03</c:v>
                </c:pt>
                <c:pt idx="6">
                  <c:v>#N/A</c:v>
                </c:pt>
                <c:pt idx="7">
                  <c:v>0.9</c:v>
                </c:pt>
                <c:pt idx="8">
                  <c:v>#N/A</c:v>
                </c:pt>
                <c:pt idx="9">
                  <c:v>0.69</c:v>
                </c:pt>
              </c:numCache>
            </c:numRef>
          </c:val>
          <c:extLst>
            <c:ext xmlns:c16="http://schemas.microsoft.com/office/drawing/2014/chart" uri="{C3380CC4-5D6E-409C-BE32-E72D297353CC}">
              <c16:uniqueId val="{00000007-13F2-430C-A4E4-ABE574BEF155}"/>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0.18</c:v>
                </c:pt>
                <c:pt idx="2">
                  <c:v>#N/A</c:v>
                </c:pt>
                <c:pt idx="3">
                  <c:v>0.08</c:v>
                </c:pt>
                <c:pt idx="4">
                  <c:v>#N/A</c:v>
                </c:pt>
                <c:pt idx="5">
                  <c:v>0.13</c:v>
                </c:pt>
                <c:pt idx="6">
                  <c:v>#N/A</c:v>
                </c:pt>
                <c:pt idx="7">
                  <c:v>0.23</c:v>
                </c:pt>
                <c:pt idx="8">
                  <c:v>#N/A</c:v>
                </c:pt>
                <c:pt idx="9">
                  <c:v>0.75</c:v>
                </c:pt>
              </c:numCache>
            </c:numRef>
          </c:val>
          <c:extLst>
            <c:ext xmlns:c16="http://schemas.microsoft.com/office/drawing/2014/chart" uri="{C3380CC4-5D6E-409C-BE32-E72D297353CC}">
              <c16:uniqueId val="{00000008-13F2-430C-A4E4-ABE574BEF15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6.33</c:v>
                </c:pt>
                <c:pt idx="2">
                  <c:v>#N/A</c:v>
                </c:pt>
                <c:pt idx="3">
                  <c:v>8.6999999999999993</c:v>
                </c:pt>
                <c:pt idx="4">
                  <c:v>#N/A</c:v>
                </c:pt>
                <c:pt idx="5">
                  <c:v>12.74</c:v>
                </c:pt>
                <c:pt idx="6">
                  <c:v>#N/A</c:v>
                </c:pt>
                <c:pt idx="7">
                  <c:v>7.69</c:v>
                </c:pt>
                <c:pt idx="8">
                  <c:v>#N/A</c:v>
                </c:pt>
                <c:pt idx="9">
                  <c:v>7.93</c:v>
                </c:pt>
              </c:numCache>
            </c:numRef>
          </c:val>
          <c:extLst>
            <c:ext xmlns:c16="http://schemas.microsoft.com/office/drawing/2014/chart" uri="{C3380CC4-5D6E-409C-BE32-E72D297353CC}">
              <c16:uniqueId val="{00000009-13F2-430C-A4E4-ABE574BEF1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543</c:v>
                </c:pt>
                <c:pt idx="5">
                  <c:v>529</c:v>
                </c:pt>
                <c:pt idx="8">
                  <c:v>500</c:v>
                </c:pt>
                <c:pt idx="11">
                  <c:v>471</c:v>
                </c:pt>
                <c:pt idx="14">
                  <c:v>438</c:v>
                </c:pt>
              </c:numCache>
            </c:numRef>
          </c:val>
          <c:extLst>
            <c:ext xmlns:c16="http://schemas.microsoft.com/office/drawing/2014/chart" uri="{C3380CC4-5D6E-409C-BE32-E72D297353CC}">
              <c16:uniqueId val="{00000000-4149-40EC-884F-D9C55F1A5A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49-40EC-884F-D9C55F1A5A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149-40EC-884F-D9C55F1A5A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50</c:v>
                </c:pt>
                <c:pt idx="3">
                  <c:v>51</c:v>
                </c:pt>
                <c:pt idx="6">
                  <c:v>56</c:v>
                </c:pt>
                <c:pt idx="9">
                  <c:v>56</c:v>
                </c:pt>
                <c:pt idx="12">
                  <c:v>56</c:v>
                </c:pt>
              </c:numCache>
            </c:numRef>
          </c:val>
          <c:extLst>
            <c:ext xmlns:c16="http://schemas.microsoft.com/office/drawing/2014/chart" uri="{C3380CC4-5D6E-409C-BE32-E72D297353CC}">
              <c16:uniqueId val="{00000003-4149-40EC-884F-D9C55F1A5A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393</c:v>
                </c:pt>
                <c:pt idx="3">
                  <c:v>374</c:v>
                </c:pt>
                <c:pt idx="6">
                  <c:v>349</c:v>
                </c:pt>
                <c:pt idx="9">
                  <c:v>345</c:v>
                </c:pt>
                <c:pt idx="12">
                  <c:v>306</c:v>
                </c:pt>
              </c:numCache>
            </c:numRef>
          </c:val>
          <c:extLst>
            <c:ext xmlns:c16="http://schemas.microsoft.com/office/drawing/2014/chart" uri="{C3380CC4-5D6E-409C-BE32-E72D297353CC}">
              <c16:uniqueId val="{00000004-4149-40EC-884F-D9C55F1A5A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49-40EC-884F-D9C55F1A5A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49-40EC-884F-D9C55F1A5A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530</c:v>
                </c:pt>
                <c:pt idx="3">
                  <c:v>528</c:v>
                </c:pt>
                <c:pt idx="6">
                  <c:v>541</c:v>
                </c:pt>
                <c:pt idx="9">
                  <c:v>537</c:v>
                </c:pt>
                <c:pt idx="12">
                  <c:v>521</c:v>
                </c:pt>
              </c:numCache>
            </c:numRef>
          </c:val>
          <c:extLst>
            <c:ext xmlns:c16="http://schemas.microsoft.com/office/drawing/2014/chart" uri="{C3380CC4-5D6E-409C-BE32-E72D297353CC}">
              <c16:uniqueId val="{00000007-4149-40EC-884F-D9C55F1A5A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430</c:v>
                </c:pt>
                <c:pt idx="2">
                  <c:v>#N/A</c:v>
                </c:pt>
                <c:pt idx="3">
                  <c:v>#N/A</c:v>
                </c:pt>
                <c:pt idx="4">
                  <c:v>424</c:v>
                </c:pt>
                <c:pt idx="5">
                  <c:v>#N/A</c:v>
                </c:pt>
                <c:pt idx="6">
                  <c:v>#N/A</c:v>
                </c:pt>
                <c:pt idx="7">
                  <c:v>446</c:v>
                </c:pt>
                <c:pt idx="8">
                  <c:v>#N/A</c:v>
                </c:pt>
                <c:pt idx="9">
                  <c:v>#N/A</c:v>
                </c:pt>
                <c:pt idx="10">
                  <c:v>467</c:v>
                </c:pt>
                <c:pt idx="11">
                  <c:v>#N/A</c:v>
                </c:pt>
                <c:pt idx="12">
                  <c:v>#N/A</c:v>
                </c:pt>
                <c:pt idx="13">
                  <c:v>445</c:v>
                </c:pt>
                <c:pt idx="14">
                  <c:v>#N/A</c:v>
                </c:pt>
              </c:numCache>
            </c:numRef>
          </c:val>
          <c:smooth val="0"/>
          <c:extLst>
            <c:ext xmlns:c16="http://schemas.microsoft.com/office/drawing/2014/chart" uri="{C3380CC4-5D6E-409C-BE32-E72D297353CC}">
              <c16:uniqueId val="{00000008-4149-40EC-884F-D9C55F1A5A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4482</c:v>
                </c:pt>
                <c:pt idx="5">
                  <c:v>4174</c:v>
                </c:pt>
                <c:pt idx="8">
                  <c:v>3836</c:v>
                </c:pt>
                <c:pt idx="11">
                  <c:v>3517</c:v>
                </c:pt>
                <c:pt idx="14">
                  <c:v>3235</c:v>
                </c:pt>
              </c:numCache>
            </c:numRef>
          </c:val>
          <c:extLst>
            <c:ext xmlns:c16="http://schemas.microsoft.com/office/drawing/2014/chart" uri="{C3380CC4-5D6E-409C-BE32-E72D297353CC}">
              <c16:uniqueId val="{00000000-1E2E-42F4-B850-A16D16B9B1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298</c:v>
                </c:pt>
                <c:pt idx="5">
                  <c:v>289</c:v>
                </c:pt>
                <c:pt idx="8">
                  <c:v>270</c:v>
                </c:pt>
                <c:pt idx="11">
                  <c:v>256</c:v>
                </c:pt>
                <c:pt idx="14">
                  <c:v>200</c:v>
                </c:pt>
              </c:numCache>
            </c:numRef>
          </c:val>
          <c:extLst>
            <c:ext xmlns:c16="http://schemas.microsoft.com/office/drawing/2014/chart" uri="{C3380CC4-5D6E-409C-BE32-E72D297353CC}">
              <c16:uniqueId val="{00000001-1E2E-42F4-B850-A16D16B9B1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5034</c:v>
                </c:pt>
                <c:pt idx="5">
                  <c:v>4926</c:v>
                </c:pt>
                <c:pt idx="8">
                  <c:v>5200</c:v>
                </c:pt>
                <c:pt idx="11">
                  <c:v>5433</c:v>
                </c:pt>
                <c:pt idx="14">
                  <c:v>5213</c:v>
                </c:pt>
              </c:numCache>
            </c:numRef>
          </c:val>
          <c:extLst>
            <c:ext xmlns:c16="http://schemas.microsoft.com/office/drawing/2014/chart" uri="{C3380CC4-5D6E-409C-BE32-E72D297353CC}">
              <c16:uniqueId val="{00000002-1E2E-42F4-B850-A16D16B9B1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2E-42F4-B850-A16D16B9B1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2E-42F4-B850-A16D16B9B1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2E-42F4-B850-A16D16B9B1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14</c:v>
                </c:pt>
                <c:pt idx="6">
                  <c:v>0</c:v>
                </c:pt>
                <c:pt idx="9">
                  <c:v>0</c:v>
                </c:pt>
                <c:pt idx="12">
                  <c:v>0</c:v>
                </c:pt>
              </c:numCache>
            </c:numRef>
          </c:val>
          <c:extLst>
            <c:ext xmlns:c16="http://schemas.microsoft.com/office/drawing/2014/chart" uri="{C3380CC4-5D6E-409C-BE32-E72D297353CC}">
              <c16:uniqueId val="{00000006-1E2E-42F4-B850-A16D16B9B1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464</c:v>
                </c:pt>
                <c:pt idx="3">
                  <c:v>429</c:v>
                </c:pt>
                <c:pt idx="6">
                  <c:v>445</c:v>
                </c:pt>
                <c:pt idx="9">
                  <c:v>408</c:v>
                </c:pt>
                <c:pt idx="12">
                  <c:v>377</c:v>
                </c:pt>
              </c:numCache>
            </c:numRef>
          </c:val>
          <c:extLst>
            <c:ext xmlns:c16="http://schemas.microsoft.com/office/drawing/2014/chart" uri="{C3380CC4-5D6E-409C-BE32-E72D297353CC}">
              <c16:uniqueId val="{00000007-1E2E-42F4-B850-A16D16B9B1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4106</c:v>
                </c:pt>
                <c:pt idx="3">
                  <c:v>4191</c:v>
                </c:pt>
                <c:pt idx="6">
                  <c:v>4077</c:v>
                </c:pt>
                <c:pt idx="9">
                  <c:v>3924</c:v>
                </c:pt>
                <c:pt idx="12">
                  <c:v>3808</c:v>
                </c:pt>
              </c:numCache>
            </c:numRef>
          </c:val>
          <c:extLst>
            <c:ext xmlns:c16="http://schemas.microsoft.com/office/drawing/2014/chart" uri="{C3380CC4-5D6E-409C-BE32-E72D297353CC}">
              <c16:uniqueId val="{00000008-1E2E-42F4-B850-A16D16B9B1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E2E-42F4-B850-A16D16B9B1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4278</c:v>
                </c:pt>
                <c:pt idx="3">
                  <c:v>3959</c:v>
                </c:pt>
                <c:pt idx="6">
                  <c:v>3546</c:v>
                </c:pt>
                <c:pt idx="9">
                  <c:v>3120</c:v>
                </c:pt>
                <c:pt idx="12">
                  <c:v>2717</c:v>
                </c:pt>
              </c:numCache>
            </c:numRef>
          </c:val>
          <c:extLst>
            <c:ext xmlns:c16="http://schemas.microsoft.com/office/drawing/2014/chart" uri="{C3380CC4-5D6E-409C-BE32-E72D297353CC}">
              <c16:uniqueId val="{0000000A-1E2E-42F4-B850-A16D16B9B1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E2E-42F4-B850-A16D16B9B1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1635</c:v>
                </c:pt>
                <c:pt idx="1">
                  <c:v>1727</c:v>
                </c:pt>
                <c:pt idx="2">
                  <c:v>1757</c:v>
                </c:pt>
              </c:numCache>
            </c:numRef>
          </c:val>
          <c:extLst>
            <c:ext xmlns:c16="http://schemas.microsoft.com/office/drawing/2014/chart" uri="{C3380CC4-5D6E-409C-BE32-E72D297353CC}">
              <c16:uniqueId val="{00000000-066D-4F9A-9397-73E72D2914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93</c:v>
                </c:pt>
                <c:pt idx="1">
                  <c:v>93</c:v>
                </c:pt>
                <c:pt idx="2">
                  <c:v>93</c:v>
                </c:pt>
              </c:numCache>
            </c:numRef>
          </c:val>
          <c:extLst>
            <c:ext xmlns:c16="http://schemas.microsoft.com/office/drawing/2014/chart" uri="{C3380CC4-5D6E-409C-BE32-E72D297353CC}">
              <c16:uniqueId val="{00000001-066D-4F9A-9397-73E72D2914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2874</c:v>
                </c:pt>
                <c:pt idx="1">
                  <c:v>3003</c:v>
                </c:pt>
                <c:pt idx="2">
                  <c:v>2824</c:v>
                </c:pt>
              </c:numCache>
            </c:numRef>
          </c:val>
          <c:extLst>
            <c:ext xmlns:c16="http://schemas.microsoft.com/office/drawing/2014/chart" uri="{C3380CC4-5D6E-409C-BE32-E72D297353CC}">
              <c16:uniqueId val="{00000002-066D-4F9A-9397-73E72D29148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{1A2E59EF-069D-44F1-8C7C-DB17A6966B69}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E96-4E73-8773-A9ED40A5FA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{83F1E642-2D93-4CF6-8602-1D3AA5ABB659}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96-4E73-8773-A9ED40A5FA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{E78D4F36-A643-41B0-9D47-EFB9183983C3}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96-4E73-8773-A9ED40A5FA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{E344D41B-B1E7-4E65-95E6-0765BD600277}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96-4E73-8773-A9ED40A5FA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{20D34952-5E5D-4D3D-B159-6E43D1A25A6D}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96-4E73-8773-A9ED40A5FA5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{519E7A2F-21E1-44F2-8CC1-1D60BF5DCDA5}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E96-4E73-8773-A9ED40A5FA5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{339246A4-4D91-4D90-A6DB-E1B790E6AEED}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E96-4E73-8773-A9ED40A5FA5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{925384D5-4A1D-43CA-9C75-6116E6D6FECF}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E96-4E73-8773-A9ED40A5FA5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{243829A5-CE13-4AE9-BEB6-AF3315BA6640}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E96-4E73-8773-A9ED40A5FA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c:v>
                </c:pt>
                <c:pt idx="8">
                  <c:v>46.4</c:v>
                </c:pt>
                <c:pt idx="16">
                  <c:v>47.6</c:v>
                </c:pt>
                <c:pt idx="24">
                  <c:v>49.3</c:v>
                </c:pt>
                <c:pt idx="32">
                  <c:v>50.1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E96-4E73-8773-A9ED40A5FA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{8E245F6F-9025-45E7-B896-67EA33127631}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E96-4E73-8773-A9ED40A5FA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{10140E4A-2035-4D81-958E-1E00747253EB}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96-4E73-8773-A9ED40A5FA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{38CFE983-9589-4224-BA0C-36E1F35963B7}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96-4E73-8773-A9ED40A5FA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{0170CB1D-030F-424E-AE26-8FA1AD83B304}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96-4E73-8773-A9ED40A5FA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{FE2628B8-2A97-499E-ABBE-AB38747E9685}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96-4E73-8773-A9ED40A5FA5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{85282659-B94C-4472-AB63-C60D5259E448}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E96-4E73-8773-A9ED40A5FA5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{ED5BA1A0-5565-481C-A503-88BFB8F7565B}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E96-4E73-8773-A9ED40A5FA5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{0862CF4B-EDE1-4426-B04D-F788AFDDC0F4}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E96-4E73-8773-A9ED40A5FA5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{88342C02-9A60-4D33-8840-B11B601738C9}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E96-4E73-8773-A9ED40A5FA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61.5</c:v>
                </c:pt>
                <c:pt idx="16">
                  <c:v>61.3</c:v>
                </c:pt>
                <c:pt idx="24">
                  <c:v>62.4</c:v>
                </c:pt>
                <c:pt idx="32">
                  <c:v>63.5</c:v>
                </c:pt>
              </c:numCache>
            </c:numRef>
          </c:xVal>
          <c:yVal>
            <c:numRef>
              <c:f>公会計指標分析・財政指標組合せ分析表!$BP$55:$DC$55</c:f>
              <c:numCache>
                <c:formatCode>#,##0.0;"▲ "#,##0.0</c:formatCode>
                <c:ptCount val="40"/>
                <c:pt idx="0">
                  <c:v>21.4</c:v>
                </c:pt>
                <c:pt idx="8">
                  <c:v>15.5</c:v>
                </c:pt>
                <c:pt idx="16">
                  <c:v>4.5999999999999996</c:v>
                </c:pt>
                <c:pt idx="24">
                  <c:v>1.6</c:v>
                </c:pt>
                <c:pt idx="32">
                  <c:v>0</c:v>
                </c:pt>
              </c:numCache>
            </c:numRef>
          </c:yVal>
          <c:smooth val="0"/>
          <c:extLst>
            <c:ext xmlns:c16="http://schemas.microsoft.com/office/drawing/2014/chart" uri="{C3380CC4-5D6E-409C-BE32-E72D297353CC}">
              <c16:uniqueId val="{00000013-CE96-4E73-8773-A9ED40A5FA58}"/>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{ADB50842-88E7-415C-8AEE-D4641575197D}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419-442B-BC4A-18CA778A64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{D7E8A155-0EB6-4217-9528-8613F295D2C2}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19-442B-BC4A-18CA778A64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{AA77E441-2E9F-417C-82B1-BE25741BE4E3}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19-442B-BC4A-18CA778A64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{2E8000F8-8690-48B7-8E4F-EEAD209E3A9D}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19-442B-BC4A-18CA778A64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{B93F6820-0435-48BD-8A28-580DB6CEBB4D}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19-442B-BC4A-18CA778A643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{2BD151B0-2A6E-46D1-82A3-E0C570CF392D}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419-442B-BC4A-18CA778A643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{57A42161-121F-40AA-88F4-AC892E74C3AB}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419-442B-BC4A-18CA778A643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{2C75900C-D896-4538-AEC6-C12DECBFDD21}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419-442B-BC4A-18CA778A643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{F42D2A0B-7C77-425E-9859-B3037FC5CF7F}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419-442B-BC4A-18CA778A64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8.3000000000000007</c:v>
                </c:pt>
                <c:pt idx="16">
                  <c:v>8.9</c:v>
                </c:pt>
                <c:pt idx="24">
                  <c:v>8.8000000000000007</c:v>
                </c:pt>
                <c:pt idx="32">
                  <c:v>8.6999999999999993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419-442B-BC4A-18CA778A64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{E5766036-9D8E-42DB-9EDB-7CCC44410680}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419-442B-BC4A-18CA778A64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{64498AA3-E40E-456B-9DE4-81D1551A78AC}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19-442B-BC4A-18CA778A64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{681C79DC-A8B2-4C3A-A156-538AC823BFF8}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19-442B-BC4A-18CA778A64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{22C16950-388B-46F2-9E17-275DA6A5D722}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19-442B-BC4A-18CA778A64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{1569CF1C-88BA-421E-AF14-3E55671C374A}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19-442B-BC4A-18CA778A643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{7B47BD23-3D12-40EE-9317-F48F3E5B1ED6}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419-442B-BC4A-18CA778A643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{64C17BD5-4B8B-4D04-9673-0C87C53B5377}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419-442B-BC4A-18CA778A643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{1D9808FF-1782-4E5A-900A-1E2CB5AF682F}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419-442B-BC4A-18CA778A643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{C657FA4B-BE9B-4AEB-A287-D39DDD8040A7}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419-442B-BC4A-18CA778A64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6.3</c:v>
                </c:pt>
                <c:pt idx="24">
                  <c:v>6.6</c:v>
                </c:pt>
                <c:pt idx="32">
                  <c:v>6.8</c:v>
                </c:pt>
              </c:numCache>
            </c:numRef>
          </c:xVal>
          <c:yVal>
            <c:numRef>
              <c:f>公会計指標分析・財政指標組合せ分析表!$BP$77:$DC$77</c:f>
              <c:numCache>
                <c:formatCode>#,##0.0;"▲ "#,##0.0</c:formatCode>
                <c:ptCount val="40"/>
                <c:pt idx="0">
                  <c:v>21.4</c:v>
                </c:pt>
                <c:pt idx="8">
                  <c:v>15.5</c:v>
                </c:pt>
                <c:pt idx="16">
                  <c:v>4.5999999999999996</c:v>
                </c:pt>
                <c:pt idx="24">
                  <c:v>1.6</c:v>
                </c:pt>
                <c:pt idx="32">
                  <c:v>0</c:v>
                </c:pt>
              </c:numCache>
            </c:numRef>
          </c:yVal>
          <c:smooth val="0"/>
          <c:extLst>
            <c:ext xmlns:c16="http://schemas.microsoft.com/office/drawing/2014/chart" uri="{C3380CC4-5D6E-409C-BE32-E72D297353CC}">
              <c16:uniqueId val="{00000013-D419-442B-BC4A-18CA778A6435}"/>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山梨県昭和町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　従前の主要事業に係る町債の償還が平成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年度をピークに減少推移となっている。今後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道路新設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再編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等の事業予定があり、地方債発行に伴う一時的な増額を見込でいるが、財政計画に基づき適正な地方債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発行に努める。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　下水道整備計画に基づく計画区域の下水道整備工事が令和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年度に完了予定であり、起債償還額は令和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ピーク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減少となる見込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下水道使用料は、供用開始エリアの接続促進、及び平成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年度の改定による使用料増収、適正な徴収に努め、事業の財源確保により繰入金の額を減少していく。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これまでに減債基金を活用して償還金に充てた事はな</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現状において地方債の現在高は年々減少しており、また、地方債の抑制効果もあり、将来負担額も減少している。充当可能財源等も増加していることから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現時点では減債基金を活用して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償還予定はなく、今後の財政状況により活用時期を検討する。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山梨県昭和町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○一般会計等に係る地方債の現在高</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起債対象とする大型主要事業の減少に伴う新規借入分の減と従前の借入の償還完了が続くため、現在高は継続的に減少しているが、今後予定される大型事業の財源とする地方債の発行を予定しており、一時的に増額となる見込み。</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○公営企業債等繰入見込額</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下水道整備は令和</a:t>
          </a:r>
          <a:r>
            <a:rPr kumimoji="1" lang="en-US" altLang="ja-JP" sz="1100">
              <a:latin typeface="ＭＳ ゴシック" pitchFamily="49" charset="-128"/>
              <a:ea typeface="ＭＳ ゴシック" pitchFamily="49" charset="-128"/>
            </a:rPr>
            <a:t>17</a:t>
          </a:r>
          <a:r>
            <a:rPr kumimoji="1" lang="ja-JP" altLang="en-US" sz="1100">
              <a:latin typeface="ＭＳ ゴシック" pitchFamily="49" charset="-128"/>
              <a:ea typeface="ＭＳ ゴシック" pitchFamily="49" charset="-128"/>
            </a:rPr>
            <a:t>年度に完了予定であり、償還額については平成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年度をピークに減少している。整備区域の供用開始に伴い賦課される使用料と、使用料改定に伴う使用料の増額により繰入金の減額を見込んでいる。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○充当可能基金</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押原中学校増築事業や物価高騰対策支援等により取崩額が積立額を上回ったため、基金残高は減額となっている。今後予定される大型事業の財源として基金の取崩しを予定しており、充当可能基金は減額する見込み。</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○将来負担比率の分子</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将来負担額に比べ充当可能財源等が上回っているため、将来負担比率は減少傾向にあるが、今後予定される大型事業に伴う地方債現在高の増額、基金取崩しによる充当可能基金の減額、組合負担等見込額及び退職手当負担見込額の増額により将来負担比率は上昇する可能性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山梨県昭和町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押原中学校増築事業、公園遊具設置工事及び物価高騰対策支援等により、取崩額が積立額を上回ったため、減額となった。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大型事業の充当財源として事業実施時期に取り崩す予定があり、公共施設整備等事業基金、校舎建設基金等を計画的に積み立て、今後の財政需要の増大にも適切に対応できるよう一定額を確保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公共施設整備等事業基金　公共施設の整備その他町民福祉の向上に資する長期的な計画に基づく事業の推進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　　　　西条第一土地区画整理地内及び常永土地区画整理地内の道路をはじめとする社会施設等の基盤整備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校舎建設基金　　　　　　町立小中学校の建設及び増改築のための事業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町内の木材利用に係る整備等の費用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公共施設整備等事業基金　公共施設再編整備事業資金を積立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　　　　公園遊具設置工事の財源として取崩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校舎建設基金　　　　　　押原中学校増築事業費の財源として取崩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森林環境譲与税を原資として基金を設立し、交付された譲与税を積立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公共施設整備等事業基金　今後予定されている公共施設再編整備事業の充当財源として取崩予定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　　　　西条第一土地区画整理地内及び常永土地区画整理地内において必要な事業が実施される場合は取崩予定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税収等の歳入の増加に伴う剰余金を積立している。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事業執行における財源不足に対して適宜取崩しを行い充当し、剰余金については、基本的に財政調整基金を一定額確保する積立を予定している。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基金積立による利息分を積立しているが、繰上償還の予定により計画的に積立する。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D3D7738-95D6-46B1-BA4F-13FD51C4E4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56016BE-1193-4C2E-95CE-EB53942E47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CB567C3-1EFB-4F9C-AAEB-1FA366051603}"/>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A8D8F6B-A1D7-4BE7-8F99-21955189319B}"/>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730E12D-3F34-40DF-802E-9FE9882C150F}"/>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88C7D65-5E21-4A7D-8DAD-3CAB5DD092D1}"/>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8F35845-D6A8-4D4E-92F8-F60FBBCF7DD8}"/>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50576AD-C016-4848-BF97-71D2E431B0F5}"/>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1A62302-52F8-4EB4-8D33-D6A825F230D7}"/>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D690ACC-5E8D-47F3-9210-BCCCBB71EBF3}"/>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4A6AD4C-E129-4B74-9C89-8075BB65AB64}"/>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BCD2346-2004-4092-A1EA-7A143FD5EE32}"/>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7F7E576-BB49-47D3-B781-81ED8F2DAD3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CB9CEE3-BD51-478D-98E9-666AB3AFB14E}"/>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8123347-C08D-4123-A6F2-96FC3A9DB17C}"/>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BE9A511-5078-4848-9A34-57D4AD2938B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D488573-8328-4ECB-8C2C-28C543A285D5}"/>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83A6783-F039-439F-BDE9-C07E92DB405C}"/>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7858496-9E1F-4764-9BFE-887B60E84584}"/>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75D5C93-9058-402A-A53D-E9CAA9D05611}"/>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ED6CBF3-B13D-48B1-A33B-04E0824C4C1F}"/>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BB23DD1-8571-47A1-B14C-F3557B1D759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21,213
20,468
9.08
10,451,548
9,869,158
469,350
5,836,596
2,716,858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1FB9C25-E0BB-4259-9BB8-9FCF5F2B41BC}"/>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0AF8D02-14C8-4AB9-A83C-E52E75A3012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61E3B87-1643-4752-9FFD-273BD4BD7C01}"/>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46CBA1E-9F6A-46DC-8F33-F547B0B24AE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B2FEFA7-F95C-4552-80A3-54E27957083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73F350C-3A60-473C-8976-2FCD590F7A05}"/>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346A123-1C5B-4D2E-85DC-C55BD9C0D35D}"/>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E468498-B96E-4DF1-8F51-D8E728B3BD04}"/>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4CABDEB-9B9D-4063-BB04-6211215D8ACF}"/>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8C88101-41FB-426E-B1A0-11B2C49E41F9}"/>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408CF01-DB86-4161-BBF5-58F046FC8908}"/>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B94653F-C69E-4B96-B4B7-157C9F2432B8}"/>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1B2F806-11B1-417B-A3A9-05F3D423D829}"/>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57AE354-FE85-4996-A2F4-5FAD028FD605}"/>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22BCB76-2796-4ACD-A1F6-8FEFF5D4413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6F9F6D7-9C4E-46FD-81E3-35F65C88A1CA}"/>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4DADC4E-0B0E-4AEF-BD7D-E3A874F80E1B}"/>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ABF9D7F-EC70-46E7-9E68-10DB61AF165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65CB0A2-F554-4F1F-BD2C-6B8CD9E7BB98}"/>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4DDD704-52EF-465A-9152-47F70F1A142C}"/>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9EF0BC6-8B9D-45D6-80ED-B8E353FB5004}"/>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78D1A78-E8AB-4197-8787-638790D3B295}"/>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7C099EA-3EAC-4C20-9E1D-123B787A7FC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15D407E-3A3E-4F33-BD56-B29C8C21E6D8}"/>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AB88E39-9D67-49BC-80C8-349BB2F66206}"/>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C912177-36EE-466B-85A1-A89388E39542}"/>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11FFC6C-EB45-46F1-936E-99BAE578A0B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5DFC36C-30A9-4203-AE96-6B1347D6F44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B730322-07E4-4200-B3C1-B30A658B2A92}"/>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6E9F8CF-3E76-40F9-9FFC-91654D923263}"/>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B37EE4C-2E44-4453-A1C4-4675DFCD9E2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C93DD59-8AA3-47B5-9DA3-5E837E32BA16}"/>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3674799-DF39-49D1-808D-6D8D848549B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6CAFF92-741B-43A5-B801-CFE7265F3459}"/>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9BD12F1-72FF-4EF4-9CC6-D55FB6B8F9CB}"/>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の平均を下回っており、他団体より有形資産取得後の経過年数が短い施設が多いと思われる。しかし、老朽化が進行している施設もあるため、公共施設等総合管理計画及び公共施設長期保全計画に基づき、施設の更新及び長寿命化を計画的に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46EC2EB-FEA9-4281-BAAD-32B321B96E43}"/>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4009D03-7ECA-47F8-8A1F-13446CC867A6}"/>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317325C-B471-4522-9D8F-FBD93369F645}"/>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7B2DFCE-99FE-4C96-97ED-754E3493F158}"/>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BCC9304-C45D-4F71-8EB5-5CD22156816F}"/>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1CB9EE06-216E-4D16-80BE-5E6A9519068B}"/>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B0EAB41A-EF3F-49DC-9EC5-1AB044AF2914}"/>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AAFFF37A-EBAC-48C3-AF8B-EEDA734CAD3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EE8EC1F-ED38-4CE4-B33D-1B9B0228E8B9}"/>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361291A8-6359-49DE-8237-2263C391DB39}"/>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F0331ADF-566E-496A-B699-BD9FB14ED2A8}"/>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84E0851-D23D-4A6F-AE0A-891414152A0E}"/>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633BD52D-D311-428C-900B-EAFAB5230ACD}"/>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1885357-0808-4A6E-A077-B5A2C0C77C1B}"/>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2958CCB8-8689-478E-B04E-5AFACEC97696}"/>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D99F342-01BC-4F70-9973-92540579D8DE}"/>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1A921D3B-3BFC-489E-A99F-8B2C11FA62DC}"/>
            </a:ext>
          </a:extLst>
        </xdr:cNvPr>
        <xdr:cNvCxnSpPr/>
      </xdr:nvCxnSpPr>
      <xdr:spPr>
        <a:xfrm flipV="1">
          <a:off x="4206240" y="517948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95BCF24A-6C74-41AF-97A3-9576562FDB0B}"/>
            </a:ext>
          </a:extLst>
        </xdr:cNvPr>
        <xdr:cNvSpPr txBox="1"/>
      </xdr:nvSpPr>
      <xdr:spPr>
        <a:xfrm>
          <a:off x="4258945" y="66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6748A88F-D9BC-435A-A118-DFABB60F3722}"/>
            </a:ext>
          </a:extLst>
        </xdr:cNvPr>
        <xdr:cNvCxnSpPr/>
      </xdr:nvCxnSpPr>
      <xdr:spPr>
        <a:xfrm>
          <a:off x="4119245" y="668887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ACAEED4B-FB1D-488A-8766-7AB4ECBC9A15}"/>
            </a:ext>
          </a:extLst>
        </xdr:cNvPr>
        <xdr:cNvSpPr txBox="1"/>
      </xdr:nvSpPr>
      <xdr:spPr>
        <a:xfrm>
          <a:off x="4258945" y="496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44633EB9-D202-40B3-BB9C-D0A89328179C}"/>
            </a:ext>
          </a:extLst>
        </xdr:cNvPr>
        <xdr:cNvCxnSpPr/>
      </xdr:nvCxnSpPr>
      <xdr:spPr>
        <a:xfrm>
          <a:off x="4119245" y="51794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a:extLst>
            <a:ext uri="{FF2B5EF4-FFF2-40B4-BE49-F238E27FC236}">
              <a16:creationId xmlns:a16="http://schemas.microsoft.com/office/drawing/2014/main" id="{74D44C06-520C-4935-BACB-88D989B7F09F}"/>
            </a:ext>
          </a:extLst>
        </xdr:cNvPr>
        <xdr:cNvSpPr txBox="1"/>
      </xdr:nvSpPr>
      <xdr:spPr>
        <a:xfrm>
          <a:off x="4258945" y="5969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E2C0B79A-DA96-4108-A458-EEFCDED8D48D}"/>
            </a:ext>
          </a:extLst>
        </xdr:cNvPr>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0C5B4FC1-A5BF-4E7F-926E-057E2D502B36}"/>
            </a:ext>
          </a:extLst>
        </xdr:cNvPr>
        <xdr:cNvSpPr/>
      </xdr:nvSpPr>
      <xdr:spPr>
        <a:xfrm>
          <a:off x="3537585" y="595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CEBD41E4-C9F2-4E6B-A590-93EDF0587956}"/>
            </a:ext>
          </a:extLst>
        </xdr:cNvPr>
        <xdr:cNvSpPr/>
      </xdr:nvSpPr>
      <xdr:spPr>
        <a:xfrm>
          <a:off x="286702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8FDD9F04-EB62-4247-BE04-368FCFB4B155}"/>
            </a:ext>
          </a:extLst>
        </xdr:cNvPr>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62CBC0C4-76EC-49EC-AE34-4C9A4447D0F4}"/>
            </a:ext>
          </a:extLst>
        </xdr:cNvPr>
        <xdr:cNvSpPr/>
      </xdr:nvSpPr>
      <xdr:spPr>
        <a:xfrm>
          <a:off x="1525905" y="58942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7B68EC4-B9D5-428E-830E-2518F51EB322}"/>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4A06237-0FD8-40C6-B102-6A90A6E836A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22EC73A-C4B7-4077-8D34-0A3C0C593AD1}"/>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792FB9E-4444-4D62-80ED-630A5D2F805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804B524-CCC1-4AD1-A668-5A28FA2829C3}"/>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53340</xdr:rowOff>
    </xdr:from>
    <xdr:to>
      <xdr:col>23</xdr:col>
      <xdr:colOff>136525</xdr:colOff>
      <xdr:row>28</xdr:row>
      <xdr:rowOff>154940</xdr:rowOff>
    </xdr:to>
    <xdr:sp macro="" textlink="">
      <xdr:nvSpPr>
        <xdr:cNvPr id="91" name="楕円 90">
          <a:extLst>
            <a:ext uri="{FF2B5EF4-FFF2-40B4-BE49-F238E27FC236}">
              <a16:creationId xmlns:a16="http://schemas.microsoft.com/office/drawing/2014/main" id="{9CF26C69-3F22-417C-A518-4FD99BFC7679}"/>
            </a:ext>
          </a:extLst>
        </xdr:cNvPr>
        <xdr:cNvSpPr/>
      </xdr:nvSpPr>
      <xdr:spPr>
        <a:xfrm>
          <a:off x="4157345" y="551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76217</xdr:rowOff>
    </xdr:from>
    <xdr:ext cx="405111" cy="259045"/>
    <xdr:sp macro="" textlink="">
      <xdr:nvSpPr>
        <xdr:cNvPr id="92" name="有形固定資産減価償却率該当値テキスト">
          <a:extLst>
            <a:ext uri="{FF2B5EF4-FFF2-40B4-BE49-F238E27FC236}">
              <a16:creationId xmlns:a16="http://schemas.microsoft.com/office/drawing/2014/main" id="{102E12B2-655C-4889-8D85-230347F2CC54}"/>
            </a:ext>
          </a:extLst>
        </xdr:cNvPr>
        <xdr:cNvSpPr txBox="1"/>
      </xdr:nvSpPr>
      <xdr:spPr>
        <a:xfrm>
          <a:off x="4258945" y="537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24553</xdr:rowOff>
    </xdr:from>
    <xdr:to>
      <xdr:col>19</xdr:col>
      <xdr:colOff>187325</xdr:colOff>
      <xdr:row>28</xdr:row>
      <xdr:rowOff>126153</xdr:rowOff>
    </xdr:to>
    <xdr:sp macro="" textlink="">
      <xdr:nvSpPr>
        <xdr:cNvPr id="93" name="楕円 92">
          <a:extLst>
            <a:ext uri="{FF2B5EF4-FFF2-40B4-BE49-F238E27FC236}">
              <a16:creationId xmlns:a16="http://schemas.microsoft.com/office/drawing/2014/main" id="{9E63BD17-BBF3-41C7-A3CA-1DD6EA9792A0}"/>
            </a:ext>
          </a:extLst>
        </xdr:cNvPr>
        <xdr:cNvSpPr/>
      </xdr:nvSpPr>
      <xdr:spPr>
        <a:xfrm>
          <a:off x="3537585" y="54880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75353</xdr:rowOff>
    </xdr:from>
    <xdr:to>
      <xdr:col>23</xdr:col>
      <xdr:colOff>85725</xdr:colOff>
      <xdr:row>28</xdr:row>
      <xdr:rowOff>104140</xdr:rowOff>
    </xdr:to>
    <xdr:cxnSp macro="">
      <xdr:nvCxnSpPr>
        <xdr:cNvPr id="94" name="直線コネクタ 93">
          <a:extLst>
            <a:ext uri="{FF2B5EF4-FFF2-40B4-BE49-F238E27FC236}">
              <a16:creationId xmlns:a16="http://schemas.microsoft.com/office/drawing/2014/main" id="{FE0657C5-5FEC-4982-B91C-EF43D7C0057C}"/>
            </a:ext>
          </a:extLst>
        </xdr:cNvPr>
        <xdr:cNvCxnSpPr/>
      </xdr:nvCxnSpPr>
      <xdr:spPr>
        <a:xfrm>
          <a:off x="3588385" y="5538893"/>
          <a:ext cx="6197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134832</xdr:rowOff>
    </xdr:from>
    <xdr:to>
      <xdr:col>15</xdr:col>
      <xdr:colOff>187325</xdr:colOff>
      <xdr:row>28</xdr:row>
      <xdr:rowOff>64982</xdr:rowOff>
    </xdr:to>
    <xdr:sp macro="" textlink="">
      <xdr:nvSpPr>
        <xdr:cNvPr id="95" name="楕円 94">
          <a:extLst>
            <a:ext uri="{FF2B5EF4-FFF2-40B4-BE49-F238E27FC236}">
              <a16:creationId xmlns:a16="http://schemas.microsoft.com/office/drawing/2014/main" id="{F5937A71-9689-4C89-83A7-48C485F0C0E4}"/>
            </a:ext>
          </a:extLst>
        </xdr:cNvPr>
        <xdr:cNvSpPr/>
      </xdr:nvSpPr>
      <xdr:spPr>
        <a:xfrm>
          <a:off x="2867025" y="5430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14182</xdr:rowOff>
    </xdr:from>
    <xdr:to>
      <xdr:col>19</xdr:col>
      <xdr:colOff>136525</xdr:colOff>
      <xdr:row>28</xdr:row>
      <xdr:rowOff>75353</xdr:rowOff>
    </xdr:to>
    <xdr:cxnSp macro="">
      <xdr:nvCxnSpPr>
        <xdr:cNvPr id="96" name="直線コネクタ 95">
          <a:extLst>
            <a:ext uri="{FF2B5EF4-FFF2-40B4-BE49-F238E27FC236}">
              <a16:creationId xmlns:a16="http://schemas.microsoft.com/office/drawing/2014/main" id="{4BA99BBD-E6CD-4478-BFE1-FB83A8965112}"/>
            </a:ext>
          </a:extLst>
        </xdr:cNvPr>
        <xdr:cNvCxnSpPr/>
      </xdr:nvCxnSpPr>
      <xdr:spPr>
        <a:xfrm>
          <a:off x="2917825" y="5477722"/>
          <a:ext cx="67056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91652</xdr:rowOff>
    </xdr:from>
    <xdr:to>
      <xdr:col>11</xdr:col>
      <xdr:colOff>187325</xdr:colOff>
      <xdr:row>28</xdr:row>
      <xdr:rowOff>21802</xdr:rowOff>
    </xdr:to>
    <xdr:sp macro="" textlink="">
      <xdr:nvSpPr>
        <xdr:cNvPr id="97" name="楕円 96">
          <a:extLst>
            <a:ext uri="{FF2B5EF4-FFF2-40B4-BE49-F238E27FC236}">
              <a16:creationId xmlns:a16="http://schemas.microsoft.com/office/drawing/2014/main" id="{558E51E6-A151-41EF-AA51-CC8052140068}"/>
            </a:ext>
          </a:extLst>
        </xdr:cNvPr>
        <xdr:cNvSpPr/>
      </xdr:nvSpPr>
      <xdr:spPr>
        <a:xfrm>
          <a:off x="2196465" y="53875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142452</xdr:rowOff>
    </xdr:from>
    <xdr:to>
      <xdr:col>15</xdr:col>
      <xdr:colOff>136525</xdr:colOff>
      <xdr:row>28</xdr:row>
      <xdr:rowOff>14182</xdr:rowOff>
    </xdr:to>
    <xdr:cxnSp macro="">
      <xdr:nvCxnSpPr>
        <xdr:cNvPr id="98" name="直線コネクタ 97">
          <a:extLst>
            <a:ext uri="{FF2B5EF4-FFF2-40B4-BE49-F238E27FC236}">
              <a16:creationId xmlns:a16="http://schemas.microsoft.com/office/drawing/2014/main" id="{DA4A074D-1A16-4F89-B181-27C5A1C3CEFF}"/>
            </a:ext>
          </a:extLst>
        </xdr:cNvPr>
        <xdr:cNvCxnSpPr/>
      </xdr:nvCxnSpPr>
      <xdr:spPr>
        <a:xfrm>
          <a:off x="2247265" y="5438352"/>
          <a:ext cx="6705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41275</xdr:rowOff>
    </xdr:from>
    <xdr:to>
      <xdr:col>7</xdr:col>
      <xdr:colOff>187325</xdr:colOff>
      <xdr:row>27</xdr:row>
      <xdr:rowOff>142875</xdr:rowOff>
    </xdr:to>
    <xdr:sp macro="" textlink="">
      <xdr:nvSpPr>
        <xdr:cNvPr id="99" name="楕円 98">
          <a:extLst>
            <a:ext uri="{FF2B5EF4-FFF2-40B4-BE49-F238E27FC236}">
              <a16:creationId xmlns:a16="http://schemas.microsoft.com/office/drawing/2014/main" id="{AFC565FF-58B0-4359-9C16-537AD73D7507}"/>
            </a:ext>
          </a:extLst>
        </xdr:cNvPr>
        <xdr:cNvSpPr/>
      </xdr:nvSpPr>
      <xdr:spPr>
        <a:xfrm>
          <a:off x="1525905" y="5337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92075</xdr:rowOff>
    </xdr:from>
    <xdr:to>
      <xdr:col>11</xdr:col>
      <xdr:colOff>136525</xdr:colOff>
      <xdr:row>27</xdr:row>
      <xdr:rowOff>142452</xdr:rowOff>
    </xdr:to>
    <xdr:cxnSp macro="">
      <xdr:nvCxnSpPr>
        <xdr:cNvPr id="100" name="直線コネクタ 99">
          <a:extLst>
            <a:ext uri="{FF2B5EF4-FFF2-40B4-BE49-F238E27FC236}">
              <a16:creationId xmlns:a16="http://schemas.microsoft.com/office/drawing/2014/main" id="{EEB27B1C-64EA-4C41-8B7A-EB2A00F1DDEF}"/>
            </a:ext>
          </a:extLst>
        </xdr:cNvPr>
        <xdr:cNvCxnSpPr/>
      </xdr:nvCxnSpPr>
      <xdr:spPr>
        <a:xfrm>
          <a:off x="1576705" y="5387975"/>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101" name="n_1aveValue有形固定資産減価償却率">
          <a:extLst>
            <a:ext uri="{FF2B5EF4-FFF2-40B4-BE49-F238E27FC236}">
              <a16:creationId xmlns:a16="http://schemas.microsoft.com/office/drawing/2014/main" id="{8A63F3CD-7EEF-4CE2-A571-D0B87493E700}"/>
            </a:ext>
          </a:extLst>
        </xdr:cNvPr>
        <xdr:cNvSpPr txBox="1"/>
      </xdr:nvSpPr>
      <xdr:spPr>
        <a:xfrm>
          <a:off x="3395989" y="604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2" name="n_2aveValue有形固定資産減価償却率">
          <a:extLst>
            <a:ext uri="{FF2B5EF4-FFF2-40B4-BE49-F238E27FC236}">
              <a16:creationId xmlns:a16="http://schemas.microsoft.com/office/drawing/2014/main" id="{2B98DDFE-7200-44FE-95DD-BFF63430E7F9}"/>
            </a:ext>
          </a:extLst>
        </xdr:cNvPr>
        <xdr:cNvSpPr txBox="1"/>
      </xdr:nvSpPr>
      <xdr:spPr>
        <a:xfrm>
          <a:off x="2738129" y="6001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3" name="n_3aveValue有形固定資産減価償却率">
          <a:extLst>
            <a:ext uri="{FF2B5EF4-FFF2-40B4-BE49-F238E27FC236}">
              <a16:creationId xmlns:a16="http://schemas.microsoft.com/office/drawing/2014/main" id="{3ABE3A0E-AAEA-435E-8E58-07DB9C87EC81}"/>
            </a:ext>
          </a:extLst>
        </xdr:cNvPr>
        <xdr:cNvSpPr txBox="1"/>
      </xdr:nvSpPr>
      <xdr:spPr>
        <a:xfrm>
          <a:off x="206756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4" name="n_4aveValue有形固定資産減価償却率">
          <a:extLst>
            <a:ext uri="{FF2B5EF4-FFF2-40B4-BE49-F238E27FC236}">
              <a16:creationId xmlns:a16="http://schemas.microsoft.com/office/drawing/2014/main" id="{56CA462F-CA98-4295-BD29-1C2EE0872CD2}"/>
            </a:ext>
          </a:extLst>
        </xdr:cNvPr>
        <xdr:cNvSpPr txBox="1"/>
      </xdr:nvSpPr>
      <xdr:spPr>
        <a:xfrm>
          <a:off x="1397009" y="598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142680</xdr:rowOff>
    </xdr:from>
    <xdr:ext cx="405111" cy="259045"/>
    <xdr:sp macro="" textlink="">
      <xdr:nvSpPr>
        <xdr:cNvPr id="105" name="n_1mainValue有形固定資産減価償却率">
          <a:extLst>
            <a:ext uri="{FF2B5EF4-FFF2-40B4-BE49-F238E27FC236}">
              <a16:creationId xmlns:a16="http://schemas.microsoft.com/office/drawing/2014/main" id="{50FA9947-B2B4-4BA1-998E-3C1FF05A7C91}"/>
            </a:ext>
          </a:extLst>
        </xdr:cNvPr>
        <xdr:cNvSpPr txBox="1"/>
      </xdr:nvSpPr>
      <xdr:spPr>
        <a:xfrm>
          <a:off x="3395989" y="527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81509</xdr:rowOff>
    </xdr:from>
    <xdr:ext cx="405111" cy="259045"/>
    <xdr:sp macro="" textlink="">
      <xdr:nvSpPr>
        <xdr:cNvPr id="106" name="n_2mainValue有形固定資産減価償却率">
          <a:extLst>
            <a:ext uri="{FF2B5EF4-FFF2-40B4-BE49-F238E27FC236}">
              <a16:creationId xmlns:a16="http://schemas.microsoft.com/office/drawing/2014/main" id="{A2233917-AB49-4757-AB75-23035984BB36}"/>
            </a:ext>
          </a:extLst>
        </xdr:cNvPr>
        <xdr:cNvSpPr txBox="1"/>
      </xdr:nvSpPr>
      <xdr:spPr>
        <a:xfrm>
          <a:off x="2738129" y="520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38329</xdr:rowOff>
    </xdr:from>
    <xdr:ext cx="405111" cy="259045"/>
    <xdr:sp macro="" textlink="">
      <xdr:nvSpPr>
        <xdr:cNvPr id="107" name="n_3mainValue有形固定資産減価償却率">
          <a:extLst>
            <a:ext uri="{FF2B5EF4-FFF2-40B4-BE49-F238E27FC236}">
              <a16:creationId xmlns:a16="http://schemas.microsoft.com/office/drawing/2014/main" id="{ED2058B8-D18B-421E-A8A3-8EE8851CA440}"/>
            </a:ext>
          </a:extLst>
        </xdr:cNvPr>
        <xdr:cNvSpPr txBox="1"/>
      </xdr:nvSpPr>
      <xdr:spPr>
        <a:xfrm>
          <a:off x="2067569" y="5166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159402</xdr:rowOff>
    </xdr:from>
    <xdr:ext cx="405111" cy="259045"/>
    <xdr:sp macro="" textlink="">
      <xdr:nvSpPr>
        <xdr:cNvPr id="108" name="n_4mainValue有形固定資産減価償却率">
          <a:extLst>
            <a:ext uri="{FF2B5EF4-FFF2-40B4-BE49-F238E27FC236}">
              <a16:creationId xmlns:a16="http://schemas.microsoft.com/office/drawing/2014/main" id="{4C2957C7-C20C-479B-8E9C-A5200C7596AE}"/>
            </a:ext>
          </a:extLst>
        </xdr:cNvPr>
        <xdr:cNvSpPr txBox="1"/>
      </xdr:nvSpPr>
      <xdr:spPr>
        <a:xfrm>
          <a:off x="1397009" y="51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81AE4D8-BA73-4631-9DF0-E731B6850E59}"/>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687F02E3-C9C3-411F-9DCF-54FA58D576E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87F51DC3-FA73-42FB-94DE-CECDB1430A04}"/>
            </a:ext>
          </a:extLst>
        </xdr:cNvPr>
        <xdr:cNvSpPr/>
      </xdr:nvSpPr>
      <xdr:spPr>
        <a:xfrm>
          <a:off x="12208504" y="452224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D0E9B1B-373D-474B-B165-59B1594F4A46}"/>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2117AF85-05CD-44E2-B155-64490E8F8B31}"/>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5600FD1-BD8F-41D5-97A3-0EFD06502F18}"/>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DE083561-B6EF-45D8-B73F-75EA87B577B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3BFF6CA-3BA7-46B6-ACAA-722EE924978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CD289932-F304-486F-9807-7D58DEADADEA}"/>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1FA8BB6-F9B9-444A-80FE-AE3D63C4DF65}"/>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631AE78-93D9-4C2D-B4FE-7A893864A8E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AB1FC33-DD44-457B-AF07-BA9954A0ECE5}"/>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4C9BAD8-1080-4085-83AF-8DCF3250BAF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類似団体と比較して大きく下回る比率となっており、上位に位置している。地方債現在高の減少により将来負担額が減少しており、低い比率となっている。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今後予定している事業に伴う地方債の発行状況によっては、将来負担額が増加する可能性がある。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7AD7A1D2-FB35-424C-A170-C4CD69018B3C}"/>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148436F4-24CB-444B-A839-60D9F8C1EB01}"/>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46D349B-11F1-4CA4-958B-42DC1F8E3B57}"/>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3C549BEB-51C3-4420-B32C-62973EAB97C4}"/>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3EA1AE09-43E5-4B1C-9A69-A91F7328D60B}"/>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CBE314A5-0C74-41A1-B1A3-F4954010B1E9}"/>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C09FBE52-5A56-44AC-928C-C82B616D3D72}"/>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DEBBB2E9-D539-44EC-8D06-CEC1BFD07B6E}"/>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5C43A1E3-02E5-4188-9EAA-6C5634CB86B2}"/>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BDB6CCE9-F1A7-48AF-BECF-284CF8BFB589}"/>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C1EFFAE-BE39-4AFA-802B-7F5FAED1FF96}"/>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9184CABD-41FD-415C-AE1A-BCD5D322E7CE}"/>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84E8F7C8-C693-4B3E-B4D5-D597BF8754A6}"/>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E98177B-5D05-479D-B885-E04158C6E414}"/>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EFE4D42-E127-4D98-BDAC-5C450F3435A4}"/>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BC8442EF-6345-40B8-942A-89E43691FCA1}"/>
            </a:ext>
          </a:extLst>
        </xdr:cNvPr>
        <xdr:cNvCxnSpPr/>
      </xdr:nvCxnSpPr>
      <xdr:spPr>
        <a:xfrm flipV="1">
          <a:off x="13027660" y="521186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906FC78C-6264-4EE7-B056-F456DF06E00F}"/>
            </a:ext>
          </a:extLst>
        </xdr:cNvPr>
        <xdr:cNvSpPr txBox="1"/>
      </xdr:nvSpPr>
      <xdr:spPr>
        <a:xfrm>
          <a:off x="13080365" y="66882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604E7128-AD0E-4ABD-9766-034BADFE9FAD}"/>
            </a:ext>
          </a:extLst>
        </xdr:cNvPr>
        <xdr:cNvCxnSpPr/>
      </xdr:nvCxnSpPr>
      <xdr:spPr>
        <a:xfrm>
          <a:off x="12963525" y="6684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D42EAE82-1417-4374-B860-8DE40657D633}"/>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949AA84E-D7C9-4532-857A-2ED7F8C339C5}"/>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B748D872-8C51-4109-AFCA-F30EA8028428}"/>
            </a:ext>
          </a:extLst>
        </xdr:cNvPr>
        <xdr:cNvSpPr txBox="1"/>
      </xdr:nvSpPr>
      <xdr:spPr>
        <a:xfrm>
          <a:off x="13080365" y="5666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D84E0928-52CF-45D8-BCAD-2D36AA8BE992}"/>
            </a:ext>
          </a:extLst>
        </xdr:cNvPr>
        <xdr:cNvSpPr/>
      </xdr:nvSpPr>
      <xdr:spPr>
        <a:xfrm>
          <a:off x="13001625" y="56878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FA488D88-7E88-4880-891D-FF7B049A93B7}"/>
            </a:ext>
          </a:extLst>
        </xdr:cNvPr>
        <xdr:cNvSpPr/>
      </xdr:nvSpPr>
      <xdr:spPr>
        <a:xfrm>
          <a:off x="12359005" y="56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9CCF04AC-CFD4-4709-8615-ECE41DE52B71}"/>
            </a:ext>
          </a:extLst>
        </xdr:cNvPr>
        <xdr:cNvSpPr/>
      </xdr:nvSpPr>
      <xdr:spPr>
        <a:xfrm>
          <a:off x="1168844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281110DE-EEE3-434F-A377-EE1B7AA315F1}"/>
            </a:ext>
          </a:extLst>
        </xdr:cNvPr>
        <xdr:cNvSpPr/>
      </xdr:nvSpPr>
      <xdr:spPr>
        <a:xfrm>
          <a:off x="1101788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53841</xdr:rowOff>
    </xdr:from>
    <xdr:to>
      <xdr:col>60</xdr:col>
      <xdr:colOff>123825</xdr:colOff>
      <xdr:row>30</xdr:row>
      <xdr:rowOff>155441</xdr:rowOff>
    </xdr:to>
    <xdr:sp macro="" textlink="">
      <xdr:nvSpPr>
        <xdr:cNvPr id="147" name="フローチャート: 判断 146">
          <a:extLst>
            <a:ext uri="{FF2B5EF4-FFF2-40B4-BE49-F238E27FC236}">
              <a16:creationId xmlns:a16="http://schemas.microsoft.com/office/drawing/2014/main" id="{04F7408E-8446-42BA-9C07-0CB8CAFEABC1}"/>
            </a:ext>
          </a:extLst>
        </xdr:cNvPr>
        <xdr:cNvSpPr/>
      </xdr:nvSpPr>
      <xdr:spPr>
        <a:xfrm>
          <a:off x="10347325" y="58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4B842E5-8719-483B-8F7A-329D33DF2BDE}"/>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BE0E107-8A16-4FE1-8B14-0A1A4D31E7B6}"/>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1C2D313-EFD9-4F7A-9827-5914FC4D6D9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D77878B-C22E-46A3-9B8C-64E27CADA4D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C63BF2C-0510-4F3E-8C87-FB8E02EBB849}"/>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130923</xdr:rowOff>
    </xdr:from>
    <xdr:to>
      <xdr:col>76</xdr:col>
      <xdr:colOff>73025</xdr:colOff>
      <xdr:row>27</xdr:row>
      <xdr:rowOff>61073</xdr:rowOff>
    </xdr:to>
    <xdr:sp macro="" textlink="">
      <xdr:nvSpPr>
        <xdr:cNvPr id="153" name="楕円 152">
          <a:extLst>
            <a:ext uri="{FF2B5EF4-FFF2-40B4-BE49-F238E27FC236}">
              <a16:creationId xmlns:a16="http://schemas.microsoft.com/office/drawing/2014/main" id="{C0ED6C0C-2289-491F-A3B5-5CB20E96822D}"/>
            </a:ext>
          </a:extLst>
        </xdr:cNvPr>
        <xdr:cNvSpPr/>
      </xdr:nvSpPr>
      <xdr:spPr>
        <a:xfrm>
          <a:off x="13001625" y="52591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45850</xdr:rowOff>
    </xdr:from>
    <xdr:ext cx="405111" cy="259045"/>
    <xdr:sp macro="" textlink="">
      <xdr:nvSpPr>
        <xdr:cNvPr id="154" name="債務償還比率該当値テキスト">
          <a:extLst>
            <a:ext uri="{FF2B5EF4-FFF2-40B4-BE49-F238E27FC236}">
              <a16:creationId xmlns:a16="http://schemas.microsoft.com/office/drawing/2014/main" id="{6338D2A5-51D5-4398-8A9F-DC0A4FA28221}"/>
            </a:ext>
          </a:extLst>
        </xdr:cNvPr>
        <xdr:cNvSpPr txBox="1"/>
      </xdr:nvSpPr>
      <xdr:spPr>
        <a:xfrm>
          <a:off x="13080365" y="517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163308</xdr:rowOff>
    </xdr:from>
    <xdr:to>
      <xdr:col>72</xdr:col>
      <xdr:colOff>123825</xdr:colOff>
      <xdr:row>27</xdr:row>
      <xdr:rowOff>93458</xdr:rowOff>
    </xdr:to>
    <xdr:sp macro="" textlink="">
      <xdr:nvSpPr>
        <xdr:cNvPr id="155" name="楕円 154">
          <a:extLst>
            <a:ext uri="{FF2B5EF4-FFF2-40B4-BE49-F238E27FC236}">
              <a16:creationId xmlns:a16="http://schemas.microsoft.com/office/drawing/2014/main" id="{E7BC7D53-5B23-4193-B9ED-C50742CF52A8}"/>
            </a:ext>
          </a:extLst>
        </xdr:cNvPr>
        <xdr:cNvSpPr/>
      </xdr:nvSpPr>
      <xdr:spPr>
        <a:xfrm>
          <a:off x="12359005" y="52915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10273</xdr:rowOff>
    </xdr:from>
    <xdr:to>
      <xdr:col>76</xdr:col>
      <xdr:colOff>22225</xdr:colOff>
      <xdr:row>27</xdr:row>
      <xdr:rowOff>42658</xdr:rowOff>
    </xdr:to>
    <xdr:cxnSp macro="">
      <xdr:nvCxnSpPr>
        <xdr:cNvPr id="156" name="直線コネクタ 155">
          <a:extLst>
            <a:ext uri="{FF2B5EF4-FFF2-40B4-BE49-F238E27FC236}">
              <a16:creationId xmlns:a16="http://schemas.microsoft.com/office/drawing/2014/main" id="{F77CEBB2-C74F-4273-BF22-D0184226C8A4}"/>
            </a:ext>
          </a:extLst>
        </xdr:cNvPr>
        <xdr:cNvCxnSpPr/>
      </xdr:nvCxnSpPr>
      <xdr:spPr>
        <a:xfrm flipV="1">
          <a:off x="12409805" y="5306173"/>
          <a:ext cx="619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21484</xdr:rowOff>
    </xdr:from>
    <xdr:to>
      <xdr:col>68</xdr:col>
      <xdr:colOff>123825</xdr:colOff>
      <xdr:row>27</xdr:row>
      <xdr:rowOff>123084</xdr:rowOff>
    </xdr:to>
    <xdr:sp macro="" textlink="">
      <xdr:nvSpPr>
        <xdr:cNvPr id="157" name="楕円 156">
          <a:extLst>
            <a:ext uri="{FF2B5EF4-FFF2-40B4-BE49-F238E27FC236}">
              <a16:creationId xmlns:a16="http://schemas.microsoft.com/office/drawing/2014/main" id="{AD824D7F-F8E1-4531-B05A-00A8A71FEE24}"/>
            </a:ext>
          </a:extLst>
        </xdr:cNvPr>
        <xdr:cNvSpPr/>
      </xdr:nvSpPr>
      <xdr:spPr>
        <a:xfrm>
          <a:off x="11688445" y="531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42658</xdr:rowOff>
    </xdr:from>
    <xdr:to>
      <xdr:col>72</xdr:col>
      <xdr:colOff>73025</xdr:colOff>
      <xdr:row>27</xdr:row>
      <xdr:rowOff>72284</xdr:rowOff>
    </xdr:to>
    <xdr:cxnSp macro="">
      <xdr:nvCxnSpPr>
        <xdr:cNvPr id="158" name="直線コネクタ 157">
          <a:extLst>
            <a:ext uri="{FF2B5EF4-FFF2-40B4-BE49-F238E27FC236}">
              <a16:creationId xmlns:a16="http://schemas.microsoft.com/office/drawing/2014/main" id="{2F60E703-5028-4582-8D70-75B32E46183E}"/>
            </a:ext>
          </a:extLst>
        </xdr:cNvPr>
        <xdr:cNvCxnSpPr/>
      </xdr:nvCxnSpPr>
      <xdr:spPr>
        <a:xfrm flipV="1">
          <a:off x="11739245" y="5338558"/>
          <a:ext cx="67056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114561</xdr:rowOff>
    </xdr:from>
    <xdr:to>
      <xdr:col>64</xdr:col>
      <xdr:colOff>123825</xdr:colOff>
      <xdr:row>28</xdr:row>
      <xdr:rowOff>44711</xdr:rowOff>
    </xdr:to>
    <xdr:sp macro="" textlink="">
      <xdr:nvSpPr>
        <xdr:cNvPr id="159" name="楕円 158">
          <a:extLst>
            <a:ext uri="{FF2B5EF4-FFF2-40B4-BE49-F238E27FC236}">
              <a16:creationId xmlns:a16="http://schemas.microsoft.com/office/drawing/2014/main" id="{7B038299-4CAF-4FBD-8FB7-4FC8AA098699}"/>
            </a:ext>
          </a:extLst>
        </xdr:cNvPr>
        <xdr:cNvSpPr/>
      </xdr:nvSpPr>
      <xdr:spPr>
        <a:xfrm>
          <a:off x="11017885" y="54104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72284</xdr:rowOff>
    </xdr:from>
    <xdr:to>
      <xdr:col>68</xdr:col>
      <xdr:colOff>73025</xdr:colOff>
      <xdr:row>27</xdr:row>
      <xdr:rowOff>165361</xdr:rowOff>
    </xdr:to>
    <xdr:cxnSp macro="">
      <xdr:nvCxnSpPr>
        <xdr:cNvPr id="160" name="直線コネクタ 159">
          <a:extLst>
            <a:ext uri="{FF2B5EF4-FFF2-40B4-BE49-F238E27FC236}">
              <a16:creationId xmlns:a16="http://schemas.microsoft.com/office/drawing/2014/main" id="{283D3BEC-8DF2-4C37-B6D1-638273C9534F}"/>
            </a:ext>
          </a:extLst>
        </xdr:cNvPr>
        <xdr:cNvCxnSpPr/>
      </xdr:nvCxnSpPr>
      <xdr:spPr>
        <a:xfrm flipV="1">
          <a:off x="11068685" y="5368184"/>
          <a:ext cx="670560" cy="9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83735</xdr:rowOff>
    </xdr:from>
    <xdr:to>
      <xdr:col>60</xdr:col>
      <xdr:colOff>123825</xdr:colOff>
      <xdr:row>28</xdr:row>
      <xdr:rowOff>13885</xdr:rowOff>
    </xdr:to>
    <xdr:sp macro="" textlink="">
      <xdr:nvSpPr>
        <xdr:cNvPr id="161" name="楕円 160">
          <a:extLst>
            <a:ext uri="{FF2B5EF4-FFF2-40B4-BE49-F238E27FC236}">
              <a16:creationId xmlns:a16="http://schemas.microsoft.com/office/drawing/2014/main" id="{743024CB-6178-4FB3-BA66-DAEC9485C231}"/>
            </a:ext>
          </a:extLst>
        </xdr:cNvPr>
        <xdr:cNvSpPr/>
      </xdr:nvSpPr>
      <xdr:spPr>
        <a:xfrm>
          <a:off x="10347325" y="5379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134535</xdr:rowOff>
    </xdr:from>
    <xdr:to>
      <xdr:col>64</xdr:col>
      <xdr:colOff>73025</xdr:colOff>
      <xdr:row>27</xdr:row>
      <xdr:rowOff>165361</xdr:rowOff>
    </xdr:to>
    <xdr:cxnSp macro="">
      <xdr:nvCxnSpPr>
        <xdr:cNvPr id="162" name="直線コネクタ 161">
          <a:extLst>
            <a:ext uri="{FF2B5EF4-FFF2-40B4-BE49-F238E27FC236}">
              <a16:creationId xmlns:a16="http://schemas.microsoft.com/office/drawing/2014/main" id="{99E35EDC-564E-40E1-B733-6D5AFAA224F3}"/>
            </a:ext>
          </a:extLst>
        </xdr:cNvPr>
        <xdr:cNvCxnSpPr/>
      </xdr:nvCxnSpPr>
      <xdr:spPr>
        <a:xfrm>
          <a:off x="10398125" y="5430435"/>
          <a:ext cx="670560" cy="3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a:extLst>
            <a:ext uri="{FF2B5EF4-FFF2-40B4-BE49-F238E27FC236}">
              <a16:creationId xmlns:a16="http://schemas.microsoft.com/office/drawing/2014/main" id="{7C59EEF5-607F-4199-B60F-C8EE9DA71F1C}"/>
            </a:ext>
          </a:extLst>
        </xdr:cNvPr>
        <xdr:cNvSpPr txBox="1"/>
      </xdr:nvSpPr>
      <xdr:spPr>
        <a:xfrm>
          <a:off x="12185092"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a:extLst>
            <a:ext uri="{FF2B5EF4-FFF2-40B4-BE49-F238E27FC236}">
              <a16:creationId xmlns:a16="http://schemas.microsoft.com/office/drawing/2014/main" id="{D8B52E1C-CE6E-4EFD-8ABA-7709144EC955}"/>
            </a:ext>
          </a:extLst>
        </xdr:cNvPr>
        <xdr:cNvSpPr txBox="1"/>
      </xdr:nvSpPr>
      <xdr:spPr>
        <a:xfrm>
          <a:off x="11527232" y="573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a:extLst>
            <a:ext uri="{FF2B5EF4-FFF2-40B4-BE49-F238E27FC236}">
              <a16:creationId xmlns:a16="http://schemas.microsoft.com/office/drawing/2014/main" id="{B7410EE0-C69F-4F6F-A77D-EFF7D78D1477}"/>
            </a:ext>
          </a:extLst>
        </xdr:cNvPr>
        <xdr:cNvSpPr txBox="1"/>
      </xdr:nvSpPr>
      <xdr:spPr>
        <a:xfrm>
          <a:off x="10856672" y="590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146568</xdr:rowOff>
    </xdr:from>
    <xdr:ext cx="469744" cy="259045"/>
    <xdr:sp macro="" textlink="">
      <xdr:nvSpPr>
        <xdr:cNvPr id="166" name="n_4aveValue債務償還比率">
          <a:extLst>
            <a:ext uri="{FF2B5EF4-FFF2-40B4-BE49-F238E27FC236}">
              <a16:creationId xmlns:a16="http://schemas.microsoft.com/office/drawing/2014/main" id="{4C6FBA1E-BBA8-453F-9C38-BAC71A398E74}"/>
            </a:ext>
          </a:extLst>
        </xdr:cNvPr>
        <xdr:cNvSpPr txBox="1"/>
      </xdr:nvSpPr>
      <xdr:spPr>
        <a:xfrm>
          <a:off x="10186112" y="59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109985</xdr:rowOff>
    </xdr:from>
    <xdr:ext cx="469744" cy="259045"/>
    <xdr:sp macro="" textlink="">
      <xdr:nvSpPr>
        <xdr:cNvPr id="167" name="n_1mainValue債務償還比率">
          <a:extLst>
            <a:ext uri="{FF2B5EF4-FFF2-40B4-BE49-F238E27FC236}">
              <a16:creationId xmlns:a16="http://schemas.microsoft.com/office/drawing/2014/main" id="{F4EBC799-6DAC-4824-A92D-A9F611FDBCAD}"/>
            </a:ext>
          </a:extLst>
        </xdr:cNvPr>
        <xdr:cNvSpPr txBox="1"/>
      </xdr:nvSpPr>
      <xdr:spPr>
        <a:xfrm>
          <a:off x="12185092" y="507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139611</xdr:rowOff>
    </xdr:from>
    <xdr:ext cx="469744" cy="259045"/>
    <xdr:sp macro="" textlink="">
      <xdr:nvSpPr>
        <xdr:cNvPr id="168" name="n_2mainValue債務償還比率">
          <a:extLst>
            <a:ext uri="{FF2B5EF4-FFF2-40B4-BE49-F238E27FC236}">
              <a16:creationId xmlns:a16="http://schemas.microsoft.com/office/drawing/2014/main" id="{3E50EB78-0ADC-4E7F-87CB-41134342027D}"/>
            </a:ext>
          </a:extLst>
        </xdr:cNvPr>
        <xdr:cNvSpPr txBox="1"/>
      </xdr:nvSpPr>
      <xdr:spPr>
        <a:xfrm>
          <a:off x="11527232" y="510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61238</xdr:rowOff>
    </xdr:from>
    <xdr:ext cx="469744" cy="259045"/>
    <xdr:sp macro="" textlink="">
      <xdr:nvSpPr>
        <xdr:cNvPr id="169" name="n_3mainValue債務償還比率">
          <a:extLst>
            <a:ext uri="{FF2B5EF4-FFF2-40B4-BE49-F238E27FC236}">
              <a16:creationId xmlns:a16="http://schemas.microsoft.com/office/drawing/2014/main" id="{35DC4843-9EA5-4961-AB3D-0CEF61CF400E}"/>
            </a:ext>
          </a:extLst>
        </xdr:cNvPr>
        <xdr:cNvSpPr txBox="1"/>
      </xdr:nvSpPr>
      <xdr:spPr>
        <a:xfrm>
          <a:off x="10856672" y="51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30412</xdr:rowOff>
    </xdr:from>
    <xdr:ext cx="469744" cy="259045"/>
    <xdr:sp macro="" textlink="">
      <xdr:nvSpPr>
        <xdr:cNvPr id="170" name="n_4mainValue債務償還比率">
          <a:extLst>
            <a:ext uri="{FF2B5EF4-FFF2-40B4-BE49-F238E27FC236}">
              <a16:creationId xmlns:a16="http://schemas.microsoft.com/office/drawing/2014/main" id="{EB1A06E0-193E-4601-BF76-C5516BCCECD4}"/>
            </a:ext>
          </a:extLst>
        </xdr:cNvPr>
        <xdr:cNvSpPr txBox="1"/>
      </xdr:nvSpPr>
      <xdr:spPr>
        <a:xfrm>
          <a:off x="10186112" y="515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D64BE7E-0B8C-4BD0-BFC9-59004D7B9857}"/>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8EB4AA9C-1E7A-455D-BAF7-622C5FB23C37}"/>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13B345DB-8B03-4587-9C18-39504796BBE2}"/>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E4022997-56D8-4C81-ACF8-2CB75507E072}"/>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B9AE1CC5-6F18-4108-841F-38E658390D6A}"/>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6E3453DC-B3C1-4F6B-B17A-403A8E23FE28}"/>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FADEB5-47ED-4AAA-80A7-3060508FB3B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3DCAF2-6FCF-4BBF-8E60-9BA25B305F8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BD8C55-F8DE-43C4-983E-3DFFF308B0A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546C08-43B1-481F-98CD-7CCB76B3BDC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6D9F42A-6C82-47DA-96E7-EAEE046ED87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B80127-84EB-4AD5-B74D-25E3658759B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5B5061-DE29-4D2C-BDBF-E3764512F35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49D77CF-E95E-4488-9AC1-92034368245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295678-038D-4B6A-9AD3-BA767C83087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B58F26-AEC5-4C87-B49E-B90BB902582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21,213
20,468
9.08
10,451,548
9,869,158
469,350
5,836,596
2,716,858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AF39BA-091C-4BFB-B965-28CC486D0CE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69120B-F4C2-4027-AD85-AE1ED27E0F7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45234D-7381-4E46-8C4F-E7D618560CF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36574F1-4311-48AB-A3B1-8727EBF8A30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867848-D3C9-473B-8E14-F26020D1E55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D92D133-1C24-479E-A8A8-1A025958042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501A5BC-BD7B-4940-B42F-AF2DEF2786E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0353FB-471C-483F-B8AF-BC052A8147F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5B75A5-B895-46DC-A07A-484C824CCCC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746225-DE3F-41AC-8596-502B874C4E3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EC59055-66DC-42B3-8A29-83C97738DF5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BDB2AC8-04E1-46FD-A2E0-DB7EA445761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423E08-EC1B-4487-A738-6B0F4F4A684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504DE8-22CE-4875-BF0C-455A059A030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AB2161-B504-4A86-9ABD-1BA1DD42DFC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F68C44-CF61-4B99-9A8A-1CB87BCEFE6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DE6064-ED6E-41BF-89BE-2A8FBA52BD7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B2C5908-8440-4CA5-99D7-464A4EAE686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71C1E2-E42D-4FCA-9ED6-B181E8A973D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1434CFD-C09A-45E3-8077-7C62C2C9187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519BCF-425D-469D-B506-1BEDCB2A0C1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F5A29DD-6181-4B24-838C-743511DE28D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1B6965-B892-4E3F-BB20-075DB47ED58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9C063E6-4A6F-4308-A3DF-45ADC380F0E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719044E-5FA3-4A31-BFD8-BCAD0BCCB58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300203-BAD3-4AE2-A711-E51058AA9F8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8C1D619-2C1C-4FE8-A4DC-61026E47F68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92DC40-29A3-4FE7-BA8A-0A499C8C5B7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E28FFDB-2D67-4F46-9CC0-F9E0F49A078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98787D-96E5-4854-B746-5A93E65CBF1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9CDD1F3-D72A-401C-8359-C0418E26E53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04B5FC-0295-47CF-820A-C5A832E0621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1FF0583-BC72-4FB7-A209-F1739889E7BB}"/>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715E725-D52F-489C-AD3F-18209820ABAD}"/>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93D7981-3450-493E-9275-39CC2ABE6718}"/>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F428954-CAB2-4DC5-BCC6-A3DFE6E3757A}"/>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55CECE9-6409-4595-B2F4-B4B6594D958B}"/>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A1B8F58-1B3E-469C-807A-CF2CF536B92B}"/>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627C62A-7E4D-49C2-84E4-51790945CBD3}"/>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467BDD7-A470-4011-A80B-5AC029721CF2}"/>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92AAC50-46D6-43B8-9DD4-1E1C1C0675A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6B140A0-B39E-445A-AC0A-26FF92C6C8C4}"/>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B1FD635-4EFD-441A-AC4D-E791C499757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EB0A563A-8C66-4466-9A6A-3A8B29289538}"/>
            </a:ext>
          </a:extLst>
        </xdr:cNvPr>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26F05D0E-587A-400E-915D-6415E6053640}"/>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DB39E8B7-E097-4DD6-BCBC-8816DC1C53CC}"/>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A9B0232B-437B-42E4-9695-CAD899203850}"/>
            </a:ext>
          </a:extLst>
        </xdr:cNvPr>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B713D7A6-DDBF-4F1C-AD83-B551182ED4B5}"/>
            </a:ext>
          </a:extLst>
        </xdr:cNvPr>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5D9F5762-70EF-405F-834F-4E232B7B2531}"/>
            </a:ext>
          </a:extLst>
        </xdr:cNvPr>
        <xdr:cNvSpPr txBox="1"/>
      </xdr:nvSpPr>
      <xdr:spPr>
        <a:xfrm>
          <a:off x="4124960" y="6213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1A443FCC-8790-417D-BF15-0878579BBB1C}"/>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4D196B0B-0048-4F45-9D4E-C6C59ADCE9A5}"/>
            </a:ext>
          </a:extLst>
        </xdr:cNvPr>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3E51BF97-1F61-4920-BFCD-0F4BB8B2DCA8}"/>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B77EA6B-0D2E-4F6D-8907-C4A85F9787F0}"/>
            </a:ext>
          </a:extLst>
        </xdr:cNvPr>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B3B97B0F-3FF7-459B-AACD-EC0E77C15FBC}"/>
            </a:ext>
          </a:extLst>
        </xdr:cNvPr>
        <xdr:cNvSpPr/>
      </xdr:nvSpPr>
      <xdr:spPr>
        <a:xfrm>
          <a:off x="965200" y="6110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57FFAF4-270B-413C-A961-9F17848A659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B924C65-7739-4B73-AC11-FE64041003B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CE3DE74-DF95-4D9A-949E-A5C162CB92A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1AF3B50-337E-4BC8-80A3-4539FF9036B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E047245-218E-46C7-A54E-B7905B4B6E1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45974</xdr:rowOff>
    </xdr:from>
    <xdr:to>
      <xdr:col>24</xdr:col>
      <xdr:colOff>114300</xdr:colOff>
      <xdr:row>36</xdr:row>
      <xdr:rowOff>147574</xdr:rowOff>
    </xdr:to>
    <xdr:sp macro="" textlink="">
      <xdr:nvSpPr>
        <xdr:cNvPr id="71" name="楕円 70">
          <a:extLst>
            <a:ext uri="{FF2B5EF4-FFF2-40B4-BE49-F238E27FC236}">
              <a16:creationId xmlns:a16="http://schemas.microsoft.com/office/drawing/2014/main" id="{5F1FE53D-6990-499B-9525-3A552F332CDA}"/>
            </a:ext>
          </a:extLst>
        </xdr:cNvPr>
        <xdr:cNvSpPr/>
      </xdr:nvSpPr>
      <xdr:spPr>
        <a:xfrm>
          <a:off x="403606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68851</xdr:rowOff>
    </xdr:from>
    <xdr:ext cx="405111" cy="259045"/>
    <xdr:sp macro="" textlink="">
      <xdr:nvSpPr>
        <xdr:cNvPr id="72" name="【道路】&#10;有形固定資産減価償却率該当値テキスト">
          <a:extLst>
            <a:ext uri="{FF2B5EF4-FFF2-40B4-BE49-F238E27FC236}">
              <a16:creationId xmlns:a16="http://schemas.microsoft.com/office/drawing/2014/main" id="{13AEC117-12C8-4DF2-B014-A2D2AE8150BC}"/>
            </a:ext>
          </a:extLst>
        </xdr:cNvPr>
        <xdr:cNvSpPr txBox="1"/>
      </xdr:nvSpPr>
      <xdr:spPr>
        <a:xfrm>
          <a:off x="4124960"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xdr:rowOff>
    </xdr:from>
    <xdr:to>
      <xdr:col>20</xdr:col>
      <xdr:colOff>38100</xdr:colOff>
      <xdr:row>36</xdr:row>
      <xdr:rowOff>101854</xdr:rowOff>
    </xdr:to>
    <xdr:sp macro="" textlink="">
      <xdr:nvSpPr>
        <xdr:cNvPr id="73" name="楕円 72">
          <a:extLst>
            <a:ext uri="{FF2B5EF4-FFF2-40B4-BE49-F238E27FC236}">
              <a16:creationId xmlns:a16="http://schemas.microsoft.com/office/drawing/2014/main" id="{16F2B8B0-6687-4AB1-B40F-C004B188BF2C}"/>
            </a:ext>
          </a:extLst>
        </xdr:cNvPr>
        <xdr:cNvSpPr/>
      </xdr:nvSpPr>
      <xdr:spPr>
        <a:xfrm>
          <a:off x="3312160" y="60352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51054</xdr:rowOff>
    </xdr:from>
    <xdr:to>
      <xdr:col>24</xdr:col>
      <xdr:colOff>63500</xdr:colOff>
      <xdr:row>36</xdr:row>
      <xdr:rowOff>96774</xdr:rowOff>
    </xdr:to>
    <xdr:cxnSp macro="">
      <xdr:nvCxnSpPr>
        <xdr:cNvPr id="74" name="直線コネクタ 73">
          <a:extLst>
            <a:ext uri="{FF2B5EF4-FFF2-40B4-BE49-F238E27FC236}">
              <a16:creationId xmlns:a16="http://schemas.microsoft.com/office/drawing/2014/main" id="{A9A26D10-8427-4C28-B9BE-2D099402EF3F}"/>
            </a:ext>
          </a:extLst>
        </xdr:cNvPr>
        <xdr:cNvCxnSpPr/>
      </xdr:nvCxnSpPr>
      <xdr:spPr>
        <a:xfrm>
          <a:off x="3355340" y="6086094"/>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155702</xdr:rowOff>
    </xdr:from>
    <xdr:to>
      <xdr:col>15</xdr:col>
      <xdr:colOff>101600</xdr:colOff>
      <xdr:row>35</xdr:row>
      <xdr:rowOff>85852</xdr:rowOff>
    </xdr:to>
    <xdr:sp macro="" textlink="">
      <xdr:nvSpPr>
        <xdr:cNvPr id="75" name="楕円 74">
          <a:extLst>
            <a:ext uri="{FF2B5EF4-FFF2-40B4-BE49-F238E27FC236}">
              <a16:creationId xmlns:a16="http://schemas.microsoft.com/office/drawing/2014/main" id="{7970649A-C659-4F13-9474-2C796FB7B49C}"/>
            </a:ext>
          </a:extLst>
        </xdr:cNvPr>
        <xdr:cNvSpPr/>
      </xdr:nvSpPr>
      <xdr:spPr>
        <a:xfrm>
          <a:off x="2514600" y="5855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35052</xdr:rowOff>
    </xdr:from>
    <xdr:to>
      <xdr:col>19</xdr:col>
      <xdr:colOff>177800</xdr:colOff>
      <xdr:row>36</xdr:row>
      <xdr:rowOff>51054</xdr:rowOff>
    </xdr:to>
    <xdr:cxnSp macro="">
      <xdr:nvCxnSpPr>
        <xdr:cNvPr id="76" name="直線コネクタ 75">
          <a:extLst>
            <a:ext uri="{FF2B5EF4-FFF2-40B4-BE49-F238E27FC236}">
              <a16:creationId xmlns:a16="http://schemas.microsoft.com/office/drawing/2014/main" id="{B6EBF9A5-05EB-4F64-9B89-403F7E9EE153}"/>
            </a:ext>
          </a:extLst>
        </xdr:cNvPr>
        <xdr:cNvCxnSpPr/>
      </xdr:nvCxnSpPr>
      <xdr:spPr>
        <a:xfrm>
          <a:off x="2565400" y="5902452"/>
          <a:ext cx="789940" cy="18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146558</xdr:rowOff>
    </xdr:from>
    <xdr:to>
      <xdr:col>10</xdr:col>
      <xdr:colOff>165100</xdr:colOff>
      <xdr:row>36</xdr:row>
      <xdr:rowOff>76708</xdr:rowOff>
    </xdr:to>
    <xdr:sp macro="" textlink="">
      <xdr:nvSpPr>
        <xdr:cNvPr id="77" name="楕円 76">
          <a:extLst>
            <a:ext uri="{FF2B5EF4-FFF2-40B4-BE49-F238E27FC236}">
              <a16:creationId xmlns:a16="http://schemas.microsoft.com/office/drawing/2014/main" id="{7E3F2B6C-DB9A-41C1-A810-A3639488F4FE}"/>
            </a:ext>
          </a:extLst>
        </xdr:cNvPr>
        <xdr:cNvSpPr/>
      </xdr:nvSpPr>
      <xdr:spPr>
        <a:xfrm>
          <a:off x="1739900" y="60139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35052</xdr:rowOff>
    </xdr:from>
    <xdr:to>
      <xdr:col>15</xdr:col>
      <xdr:colOff>50800</xdr:colOff>
      <xdr:row>36</xdr:row>
      <xdr:rowOff>25908</xdr:rowOff>
    </xdr:to>
    <xdr:cxnSp macro="">
      <xdr:nvCxnSpPr>
        <xdr:cNvPr id="78" name="直線コネクタ 77">
          <a:extLst>
            <a:ext uri="{FF2B5EF4-FFF2-40B4-BE49-F238E27FC236}">
              <a16:creationId xmlns:a16="http://schemas.microsoft.com/office/drawing/2014/main" id="{1800CF60-5949-4F1B-A646-0BC204944FD7}"/>
            </a:ext>
          </a:extLst>
        </xdr:cNvPr>
        <xdr:cNvCxnSpPr/>
      </xdr:nvCxnSpPr>
      <xdr:spPr>
        <a:xfrm flipV="1">
          <a:off x="1790700" y="5902452"/>
          <a:ext cx="7747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79" name="楕円 78">
          <a:extLst>
            <a:ext uri="{FF2B5EF4-FFF2-40B4-BE49-F238E27FC236}">
              <a16:creationId xmlns:a16="http://schemas.microsoft.com/office/drawing/2014/main" id="{2053A232-5CC0-45F9-A731-19388DB70660}"/>
            </a:ext>
          </a:extLst>
        </xdr:cNvPr>
        <xdr:cNvSpPr/>
      </xdr:nvSpPr>
      <xdr:spPr>
        <a:xfrm>
          <a:off x="965200" y="5915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36</xdr:row>
      <xdr:rowOff>25908</xdr:rowOff>
    </xdr:to>
    <xdr:cxnSp macro="">
      <xdr:nvCxnSpPr>
        <xdr:cNvPr id="80" name="直線コネクタ 79">
          <a:extLst>
            <a:ext uri="{FF2B5EF4-FFF2-40B4-BE49-F238E27FC236}">
              <a16:creationId xmlns:a16="http://schemas.microsoft.com/office/drawing/2014/main" id="{176976F0-AD91-439B-894B-E4FE2E23BA3F}"/>
            </a:ext>
          </a:extLst>
        </xdr:cNvPr>
        <xdr:cNvCxnSpPr/>
      </xdr:nvCxnSpPr>
      <xdr:spPr>
        <a:xfrm>
          <a:off x="1008380" y="5966460"/>
          <a:ext cx="78232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A13638F9-8077-4C5B-B0BA-EE04787717EE}"/>
            </a:ext>
          </a:extLst>
        </xdr:cNvPr>
        <xdr:cNvSpPr txBox="1"/>
      </xdr:nvSpPr>
      <xdr:spPr>
        <a:xfrm>
          <a:off x="3170564"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DEFEDF13-3E80-4B18-BED6-44F2A21E2525}"/>
            </a:ext>
          </a:extLst>
        </xdr:cNvPr>
        <xdr:cNvSpPr txBox="1"/>
      </xdr:nvSpPr>
      <xdr:spPr>
        <a:xfrm>
          <a:off x="2385704"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F8EA011E-3C20-458B-A6D8-C8DD4E2565CB}"/>
            </a:ext>
          </a:extLst>
        </xdr:cNvPr>
        <xdr:cNvSpPr txBox="1"/>
      </xdr:nvSpPr>
      <xdr:spPr>
        <a:xfrm>
          <a:off x="161100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510FA739-A8B6-49FD-98E3-2EC5D018B173}"/>
            </a:ext>
          </a:extLst>
        </xdr:cNvPr>
        <xdr:cNvSpPr txBox="1"/>
      </xdr:nvSpPr>
      <xdr:spPr>
        <a:xfrm>
          <a:off x="83630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118381</xdr:rowOff>
    </xdr:from>
    <xdr:ext cx="405111" cy="259045"/>
    <xdr:sp macro="" textlink="">
      <xdr:nvSpPr>
        <xdr:cNvPr id="85" name="n_1mainValue【道路】&#10;有形固定資産減価償却率">
          <a:extLst>
            <a:ext uri="{FF2B5EF4-FFF2-40B4-BE49-F238E27FC236}">
              <a16:creationId xmlns:a16="http://schemas.microsoft.com/office/drawing/2014/main" id="{C004FD16-C3FF-4511-A646-4B78BE8788CD}"/>
            </a:ext>
          </a:extLst>
        </xdr:cNvPr>
        <xdr:cNvSpPr txBox="1"/>
      </xdr:nvSpPr>
      <xdr:spPr>
        <a:xfrm>
          <a:off x="3170564" y="581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102379</xdr:rowOff>
    </xdr:from>
    <xdr:ext cx="405111" cy="259045"/>
    <xdr:sp macro="" textlink="">
      <xdr:nvSpPr>
        <xdr:cNvPr id="86" name="n_2mainValue【道路】&#10;有形固定資産減価償却率">
          <a:extLst>
            <a:ext uri="{FF2B5EF4-FFF2-40B4-BE49-F238E27FC236}">
              <a16:creationId xmlns:a16="http://schemas.microsoft.com/office/drawing/2014/main" id="{E05C06B9-A6A3-48FB-94A7-9AB65D161EAE}"/>
            </a:ext>
          </a:extLst>
        </xdr:cNvPr>
        <xdr:cNvSpPr txBox="1"/>
      </xdr:nvSpPr>
      <xdr:spPr>
        <a:xfrm>
          <a:off x="2385704" y="563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93235</xdr:rowOff>
    </xdr:from>
    <xdr:ext cx="405111" cy="259045"/>
    <xdr:sp macro="" textlink="">
      <xdr:nvSpPr>
        <xdr:cNvPr id="87" name="n_3mainValue【道路】&#10;有形固定資産減価償却率">
          <a:extLst>
            <a:ext uri="{FF2B5EF4-FFF2-40B4-BE49-F238E27FC236}">
              <a16:creationId xmlns:a16="http://schemas.microsoft.com/office/drawing/2014/main" id="{3C9CFB81-F7DE-4705-99E8-E54F31293A92}"/>
            </a:ext>
          </a:extLst>
        </xdr:cNvPr>
        <xdr:cNvSpPr txBox="1"/>
      </xdr:nvSpPr>
      <xdr:spPr>
        <a:xfrm>
          <a:off x="1611004" y="57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88" name="n_4mainValue【道路】&#10;有形固定資産減価償却率">
          <a:extLst>
            <a:ext uri="{FF2B5EF4-FFF2-40B4-BE49-F238E27FC236}">
              <a16:creationId xmlns:a16="http://schemas.microsoft.com/office/drawing/2014/main" id="{C3C4D82E-62F3-4A59-9885-73EBE1B085E4}"/>
            </a:ext>
          </a:extLst>
        </xdr:cNvPr>
        <xdr:cNvSpPr txBox="1"/>
      </xdr:nvSpPr>
      <xdr:spPr>
        <a:xfrm>
          <a:off x="83630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D8C8EB7-20E8-4E95-9F3A-C7F93C20546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C0BAADA-17DA-40F2-800F-2408C5A91DD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E2F3009-7C0B-4E9A-8625-0BE931485D1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3DA64DF-9434-472A-8E72-510B96B3E4F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BEC44F0-854C-4F87-A3C4-1C4787EAA5C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D13BA6B-5BED-49B8-9C0C-945F75CF736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F87757A-E722-4C70-8BFD-F76C0A91C03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DF9F194-6C67-4F1F-B1FB-07A84C332BD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85321A9-6E21-4DEF-B970-F6506518202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8152183-7E89-4A5F-999E-3549C7328CB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70AB8EEB-9272-430C-A812-9C9A3DECEF58}"/>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91B84645-014B-4006-BF23-365AE87FA01E}"/>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8E08F655-CB22-434D-9C55-0B3E49356D42}"/>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3D7FE7FE-77C8-4888-843B-E5B4532473B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D9155A6C-BDDD-4E29-A244-ED7F8C807A89}"/>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912F3EE2-BEDD-45DD-A890-BDDD3207D2EB}"/>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AE2B7F1E-EAFA-4623-BD5F-FEE4314AD7B6}"/>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DE2E08DC-59F4-4776-B393-0672480B3874}"/>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A19B2D47-D178-4A0E-86F0-A014B7C744D1}"/>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9F77D82D-18C2-4FBE-86BE-F792644A8C25}"/>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87EC5656-31EE-4DFC-B5A9-F58B79721F06}"/>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C8768FA3-950D-4EE3-B0CC-C61790C19F73}"/>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F5AF8A3-D10A-4F11-A646-884D767F002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47EEF79B-8AC8-474B-8D40-CDD8A2A99D65}"/>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3087A2D-68A0-42E0-996E-3535E85CD6A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167836</xdr:rowOff>
    </xdr:from>
    <xdr:to>
      <xdr:col>54</xdr:col>
      <xdr:colOff>189865</xdr:colOff>
      <xdr:row>42</xdr:row>
      <xdr:rowOff>17254</xdr:rowOff>
    </xdr:to>
    <xdr:cxnSp macro="">
      <xdr:nvCxnSpPr>
        <xdr:cNvPr id="114" name="直線コネクタ 113">
          <a:extLst>
            <a:ext uri="{FF2B5EF4-FFF2-40B4-BE49-F238E27FC236}">
              <a16:creationId xmlns:a16="http://schemas.microsoft.com/office/drawing/2014/main" id="{F734C75D-0F1E-4551-B206-88E1552C7EBE}"/>
            </a:ext>
          </a:extLst>
        </xdr:cNvPr>
        <xdr:cNvCxnSpPr/>
      </xdr:nvCxnSpPr>
      <xdr:spPr>
        <a:xfrm flipV="1">
          <a:off x="9219565" y="6035236"/>
          <a:ext cx="0" cy="102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21081</xdr:rowOff>
    </xdr:from>
    <xdr:ext cx="469744" cy="259045"/>
    <xdr:sp macro="" textlink="">
      <xdr:nvSpPr>
        <xdr:cNvPr id="115" name="【道路】&#10;一人当たり延長最小値テキスト">
          <a:extLst>
            <a:ext uri="{FF2B5EF4-FFF2-40B4-BE49-F238E27FC236}">
              <a16:creationId xmlns:a16="http://schemas.microsoft.com/office/drawing/2014/main" id="{7DFA3CF8-84E5-4E28-B4CA-F915FBA7803F}"/>
            </a:ext>
          </a:extLst>
        </xdr:cNvPr>
        <xdr:cNvSpPr txBox="1"/>
      </xdr:nvSpPr>
      <xdr:spPr>
        <a:xfrm>
          <a:off x="9258300" y="706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17254</xdr:rowOff>
    </xdr:from>
    <xdr:to>
      <xdr:col>55</xdr:col>
      <xdr:colOff>88900</xdr:colOff>
      <xdr:row>42</xdr:row>
      <xdr:rowOff>17254</xdr:rowOff>
    </xdr:to>
    <xdr:cxnSp macro="">
      <xdr:nvCxnSpPr>
        <xdr:cNvPr id="116" name="直線コネクタ 115">
          <a:extLst>
            <a:ext uri="{FF2B5EF4-FFF2-40B4-BE49-F238E27FC236}">
              <a16:creationId xmlns:a16="http://schemas.microsoft.com/office/drawing/2014/main" id="{B9047C16-11F3-4BA2-95C7-CDFE8B087C1B}"/>
            </a:ext>
          </a:extLst>
        </xdr:cNvPr>
        <xdr:cNvCxnSpPr/>
      </xdr:nvCxnSpPr>
      <xdr:spPr>
        <a:xfrm>
          <a:off x="9154160" y="7058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114513</xdr:rowOff>
    </xdr:from>
    <xdr:ext cx="534377" cy="259045"/>
    <xdr:sp macro="" textlink="">
      <xdr:nvSpPr>
        <xdr:cNvPr id="117" name="【道路】&#10;一人当たり延長最大値テキスト">
          <a:extLst>
            <a:ext uri="{FF2B5EF4-FFF2-40B4-BE49-F238E27FC236}">
              <a16:creationId xmlns:a16="http://schemas.microsoft.com/office/drawing/2014/main" id="{51973A34-0EED-463C-B721-9161CF84F881}"/>
            </a:ext>
          </a:extLst>
        </xdr:cNvPr>
        <xdr:cNvSpPr txBox="1"/>
      </xdr:nvSpPr>
      <xdr:spPr>
        <a:xfrm>
          <a:off x="9258300" y="58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167836</xdr:rowOff>
    </xdr:from>
    <xdr:to>
      <xdr:col>55</xdr:col>
      <xdr:colOff>88900</xdr:colOff>
      <xdr:row>35</xdr:row>
      <xdr:rowOff>167836</xdr:rowOff>
    </xdr:to>
    <xdr:cxnSp macro="">
      <xdr:nvCxnSpPr>
        <xdr:cNvPr id="118" name="直線コネクタ 117">
          <a:extLst>
            <a:ext uri="{FF2B5EF4-FFF2-40B4-BE49-F238E27FC236}">
              <a16:creationId xmlns:a16="http://schemas.microsoft.com/office/drawing/2014/main" id="{B7586879-77A3-4A59-A176-8A1D597EE9FC}"/>
            </a:ext>
          </a:extLst>
        </xdr:cNvPr>
        <xdr:cNvCxnSpPr/>
      </xdr:nvCxnSpPr>
      <xdr:spPr>
        <a:xfrm>
          <a:off x="9154160" y="6035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80542</xdr:rowOff>
    </xdr:from>
    <xdr:ext cx="534377" cy="259045"/>
    <xdr:sp macro="" textlink="">
      <xdr:nvSpPr>
        <xdr:cNvPr id="119" name="【道路】&#10;一人当たり延長平均値テキスト">
          <a:extLst>
            <a:ext uri="{FF2B5EF4-FFF2-40B4-BE49-F238E27FC236}">
              <a16:creationId xmlns:a16="http://schemas.microsoft.com/office/drawing/2014/main" id="{C0EA122F-0E10-4DDB-9A9E-6D88A829CA0B}"/>
            </a:ext>
          </a:extLst>
        </xdr:cNvPr>
        <xdr:cNvSpPr txBox="1"/>
      </xdr:nvSpPr>
      <xdr:spPr>
        <a:xfrm>
          <a:off x="9258300" y="6618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57665</xdr:rowOff>
    </xdr:from>
    <xdr:to>
      <xdr:col>55</xdr:col>
      <xdr:colOff>50800</xdr:colOff>
      <xdr:row>40</xdr:row>
      <xdr:rowOff>159265</xdr:rowOff>
    </xdr:to>
    <xdr:sp macro="" textlink="">
      <xdr:nvSpPr>
        <xdr:cNvPr id="120" name="フローチャート: 判断 119">
          <a:extLst>
            <a:ext uri="{FF2B5EF4-FFF2-40B4-BE49-F238E27FC236}">
              <a16:creationId xmlns:a16="http://schemas.microsoft.com/office/drawing/2014/main" id="{288146A0-1BF7-4C7E-B62F-812E7093DA16}"/>
            </a:ext>
          </a:extLst>
        </xdr:cNvPr>
        <xdr:cNvSpPr/>
      </xdr:nvSpPr>
      <xdr:spPr>
        <a:xfrm>
          <a:off x="9192260" y="67632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66646</xdr:rowOff>
    </xdr:from>
    <xdr:to>
      <xdr:col>50</xdr:col>
      <xdr:colOff>165100</xdr:colOff>
      <xdr:row>40</xdr:row>
      <xdr:rowOff>168246</xdr:rowOff>
    </xdr:to>
    <xdr:sp macro="" textlink="">
      <xdr:nvSpPr>
        <xdr:cNvPr id="121" name="フローチャート: 判断 120">
          <a:extLst>
            <a:ext uri="{FF2B5EF4-FFF2-40B4-BE49-F238E27FC236}">
              <a16:creationId xmlns:a16="http://schemas.microsoft.com/office/drawing/2014/main" id="{CEC8A9E8-399D-4159-A4CD-F1978B4BF8CA}"/>
            </a:ext>
          </a:extLst>
        </xdr:cNvPr>
        <xdr:cNvSpPr/>
      </xdr:nvSpPr>
      <xdr:spPr>
        <a:xfrm>
          <a:off x="8445500" y="677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72622</xdr:rowOff>
    </xdr:from>
    <xdr:to>
      <xdr:col>46</xdr:col>
      <xdr:colOff>38100</xdr:colOff>
      <xdr:row>41</xdr:row>
      <xdr:rowOff>2772</xdr:rowOff>
    </xdr:to>
    <xdr:sp macro="" textlink="">
      <xdr:nvSpPr>
        <xdr:cNvPr id="122" name="フローチャート: 判断 121">
          <a:extLst>
            <a:ext uri="{FF2B5EF4-FFF2-40B4-BE49-F238E27FC236}">
              <a16:creationId xmlns:a16="http://schemas.microsoft.com/office/drawing/2014/main" id="{D9FE67CA-7E3C-46FC-A4F8-9C0BFD71223E}"/>
            </a:ext>
          </a:extLst>
        </xdr:cNvPr>
        <xdr:cNvSpPr/>
      </xdr:nvSpPr>
      <xdr:spPr>
        <a:xfrm>
          <a:off x="7670800" y="6778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86893</xdr:rowOff>
    </xdr:from>
    <xdr:to>
      <xdr:col>41</xdr:col>
      <xdr:colOff>101600</xdr:colOff>
      <xdr:row>41</xdr:row>
      <xdr:rowOff>17043</xdr:rowOff>
    </xdr:to>
    <xdr:sp macro="" textlink="">
      <xdr:nvSpPr>
        <xdr:cNvPr id="123" name="フローチャート: 判断 122">
          <a:extLst>
            <a:ext uri="{FF2B5EF4-FFF2-40B4-BE49-F238E27FC236}">
              <a16:creationId xmlns:a16="http://schemas.microsoft.com/office/drawing/2014/main" id="{B5B2864C-E5D2-436A-A366-F56D9C28BF9E}"/>
            </a:ext>
          </a:extLst>
        </xdr:cNvPr>
        <xdr:cNvSpPr/>
      </xdr:nvSpPr>
      <xdr:spPr>
        <a:xfrm>
          <a:off x="6873240" y="67924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33</xdr:row>
      <xdr:rowOff>111746</xdr:rowOff>
    </xdr:from>
    <xdr:to>
      <xdr:col>36</xdr:col>
      <xdr:colOff>165100</xdr:colOff>
      <xdr:row>34</xdr:row>
      <xdr:rowOff>41896</xdr:rowOff>
    </xdr:to>
    <xdr:sp macro="" textlink="">
      <xdr:nvSpPr>
        <xdr:cNvPr id="124" name="フローチャート: 判断 123">
          <a:extLst>
            <a:ext uri="{FF2B5EF4-FFF2-40B4-BE49-F238E27FC236}">
              <a16:creationId xmlns:a16="http://schemas.microsoft.com/office/drawing/2014/main" id="{07FDCADB-1F96-4800-9425-D9BD27DBD76D}"/>
            </a:ext>
          </a:extLst>
        </xdr:cNvPr>
        <xdr:cNvSpPr/>
      </xdr:nvSpPr>
      <xdr:spPr>
        <a:xfrm>
          <a:off x="6098540" y="5643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D046AA9-AE59-4385-888D-5926CD61364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B7506AA-B89A-411B-9244-16FA86CE663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57B9BF6-BFB5-4502-B5BD-37025B5F913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8728B76-AA48-41BB-A8C0-B8639C554D6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4750409-5BA1-4857-A978-CD1139FAF12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148779</xdr:rowOff>
    </xdr:from>
    <xdr:to>
      <xdr:col>55</xdr:col>
      <xdr:colOff>50800</xdr:colOff>
      <xdr:row>41</xdr:row>
      <xdr:rowOff>78929</xdr:rowOff>
    </xdr:to>
    <xdr:sp macro="" textlink="">
      <xdr:nvSpPr>
        <xdr:cNvPr id="130" name="楕円 129">
          <a:extLst>
            <a:ext uri="{FF2B5EF4-FFF2-40B4-BE49-F238E27FC236}">
              <a16:creationId xmlns:a16="http://schemas.microsoft.com/office/drawing/2014/main" id="{2561C1C3-C9E7-4715-AA51-170002F647B2}"/>
            </a:ext>
          </a:extLst>
        </xdr:cNvPr>
        <xdr:cNvSpPr/>
      </xdr:nvSpPr>
      <xdr:spPr>
        <a:xfrm>
          <a:off x="9192260" y="68543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127206</xdr:rowOff>
    </xdr:from>
    <xdr:ext cx="469744" cy="259045"/>
    <xdr:sp macro="" textlink="">
      <xdr:nvSpPr>
        <xdr:cNvPr id="131" name="【道路】&#10;一人当たり延長該当値テキスト">
          <a:extLst>
            <a:ext uri="{FF2B5EF4-FFF2-40B4-BE49-F238E27FC236}">
              <a16:creationId xmlns:a16="http://schemas.microsoft.com/office/drawing/2014/main" id="{2B5450DD-565E-4C3F-B1D2-505CBA04449A}"/>
            </a:ext>
          </a:extLst>
        </xdr:cNvPr>
        <xdr:cNvSpPr txBox="1"/>
      </xdr:nvSpPr>
      <xdr:spPr>
        <a:xfrm>
          <a:off x="9258300" y="683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147505</xdr:rowOff>
    </xdr:from>
    <xdr:to>
      <xdr:col>50</xdr:col>
      <xdr:colOff>165100</xdr:colOff>
      <xdr:row>41</xdr:row>
      <xdr:rowOff>77655</xdr:rowOff>
    </xdr:to>
    <xdr:sp macro="" textlink="">
      <xdr:nvSpPr>
        <xdr:cNvPr id="132" name="楕円 131">
          <a:extLst>
            <a:ext uri="{FF2B5EF4-FFF2-40B4-BE49-F238E27FC236}">
              <a16:creationId xmlns:a16="http://schemas.microsoft.com/office/drawing/2014/main" id="{22175108-1591-442F-A5B6-6B58953529D8}"/>
            </a:ext>
          </a:extLst>
        </xdr:cNvPr>
        <xdr:cNvSpPr/>
      </xdr:nvSpPr>
      <xdr:spPr>
        <a:xfrm>
          <a:off x="8445500" y="6853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26855</xdr:rowOff>
    </xdr:from>
    <xdr:to>
      <xdr:col>55</xdr:col>
      <xdr:colOff>0</xdr:colOff>
      <xdr:row>41</xdr:row>
      <xdr:rowOff>28129</xdr:rowOff>
    </xdr:to>
    <xdr:cxnSp macro="">
      <xdr:nvCxnSpPr>
        <xdr:cNvPr id="133" name="直線コネクタ 132">
          <a:extLst>
            <a:ext uri="{FF2B5EF4-FFF2-40B4-BE49-F238E27FC236}">
              <a16:creationId xmlns:a16="http://schemas.microsoft.com/office/drawing/2014/main" id="{05738CE3-647C-47C3-8798-A71E26E995AC}"/>
            </a:ext>
          </a:extLst>
        </xdr:cNvPr>
        <xdr:cNvCxnSpPr/>
      </xdr:nvCxnSpPr>
      <xdr:spPr>
        <a:xfrm>
          <a:off x="8496300" y="6900095"/>
          <a:ext cx="7239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144958</xdr:rowOff>
    </xdr:from>
    <xdr:to>
      <xdr:col>46</xdr:col>
      <xdr:colOff>38100</xdr:colOff>
      <xdr:row>41</xdr:row>
      <xdr:rowOff>75108</xdr:rowOff>
    </xdr:to>
    <xdr:sp macro="" textlink="">
      <xdr:nvSpPr>
        <xdr:cNvPr id="134" name="楕円 133">
          <a:extLst>
            <a:ext uri="{FF2B5EF4-FFF2-40B4-BE49-F238E27FC236}">
              <a16:creationId xmlns:a16="http://schemas.microsoft.com/office/drawing/2014/main" id="{1763B4BD-8E6F-44A5-A682-C86B60244F55}"/>
            </a:ext>
          </a:extLst>
        </xdr:cNvPr>
        <xdr:cNvSpPr/>
      </xdr:nvSpPr>
      <xdr:spPr>
        <a:xfrm>
          <a:off x="7670800" y="68505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24308</xdr:rowOff>
    </xdr:from>
    <xdr:to>
      <xdr:col>50</xdr:col>
      <xdr:colOff>114300</xdr:colOff>
      <xdr:row>41</xdr:row>
      <xdr:rowOff>26855</xdr:rowOff>
    </xdr:to>
    <xdr:cxnSp macro="">
      <xdr:nvCxnSpPr>
        <xdr:cNvPr id="135" name="直線コネクタ 134">
          <a:extLst>
            <a:ext uri="{FF2B5EF4-FFF2-40B4-BE49-F238E27FC236}">
              <a16:creationId xmlns:a16="http://schemas.microsoft.com/office/drawing/2014/main" id="{61F1A70C-6C13-4839-AF93-E735DE528E22}"/>
            </a:ext>
          </a:extLst>
        </xdr:cNvPr>
        <xdr:cNvCxnSpPr/>
      </xdr:nvCxnSpPr>
      <xdr:spPr>
        <a:xfrm>
          <a:off x="7713980" y="6897548"/>
          <a:ext cx="78232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143162</xdr:rowOff>
    </xdr:from>
    <xdr:to>
      <xdr:col>41</xdr:col>
      <xdr:colOff>101600</xdr:colOff>
      <xdr:row>41</xdr:row>
      <xdr:rowOff>73312</xdr:rowOff>
    </xdr:to>
    <xdr:sp macro="" textlink="">
      <xdr:nvSpPr>
        <xdr:cNvPr id="136" name="楕円 135">
          <a:extLst>
            <a:ext uri="{FF2B5EF4-FFF2-40B4-BE49-F238E27FC236}">
              <a16:creationId xmlns:a16="http://schemas.microsoft.com/office/drawing/2014/main" id="{2AC94716-F5F6-40FF-BBC2-B0C48EEEE482}"/>
            </a:ext>
          </a:extLst>
        </xdr:cNvPr>
        <xdr:cNvSpPr/>
      </xdr:nvSpPr>
      <xdr:spPr>
        <a:xfrm>
          <a:off x="6873240" y="68487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22512</xdr:rowOff>
    </xdr:from>
    <xdr:to>
      <xdr:col>45</xdr:col>
      <xdr:colOff>177800</xdr:colOff>
      <xdr:row>41</xdr:row>
      <xdr:rowOff>24308</xdr:rowOff>
    </xdr:to>
    <xdr:cxnSp macro="">
      <xdr:nvCxnSpPr>
        <xdr:cNvPr id="137" name="直線コネクタ 136">
          <a:extLst>
            <a:ext uri="{FF2B5EF4-FFF2-40B4-BE49-F238E27FC236}">
              <a16:creationId xmlns:a16="http://schemas.microsoft.com/office/drawing/2014/main" id="{01EE1346-2270-457F-8BF6-2C56E3F56D78}"/>
            </a:ext>
          </a:extLst>
        </xdr:cNvPr>
        <xdr:cNvCxnSpPr/>
      </xdr:nvCxnSpPr>
      <xdr:spPr>
        <a:xfrm>
          <a:off x="6924040" y="6895752"/>
          <a:ext cx="78994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141529</xdr:rowOff>
    </xdr:from>
    <xdr:to>
      <xdr:col>36</xdr:col>
      <xdr:colOff>165100</xdr:colOff>
      <xdr:row>41</xdr:row>
      <xdr:rowOff>71679</xdr:rowOff>
    </xdr:to>
    <xdr:sp macro="" textlink="">
      <xdr:nvSpPr>
        <xdr:cNvPr id="138" name="楕円 137">
          <a:extLst>
            <a:ext uri="{FF2B5EF4-FFF2-40B4-BE49-F238E27FC236}">
              <a16:creationId xmlns:a16="http://schemas.microsoft.com/office/drawing/2014/main" id="{0B35F68B-8A36-49D6-B47B-0A4032F5332E}"/>
            </a:ext>
          </a:extLst>
        </xdr:cNvPr>
        <xdr:cNvSpPr/>
      </xdr:nvSpPr>
      <xdr:spPr>
        <a:xfrm>
          <a:off x="6098540" y="6847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20879</xdr:rowOff>
    </xdr:from>
    <xdr:to>
      <xdr:col>41</xdr:col>
      <xdr:colOff>50800</xdr:colOff>
      <xdr:row>41</xdr:row>
      <xdr:rowOff>22512</xdr:rowOff>
    </xdr:to>
    <xdr:cxnSp macro="">
      <xdr:nvCxnSpPr>
        <xdr:cNvPr id="139" name="直線コネクタ 138">
          <a:extLst>
            <a:ext uri="{FF2B5EF4-FFF2-40B4-BE49-F238E27FC236}">
              <a16:creationId xmlns:a16="http://schemas.microsoft.com/office/drawing/2014/main" id="{E80BF1ED-2ECD-404A-A141-7FC3B887930D}"/>
            </a:ext>
          </a:extLst>
        </xdr:cNvPr>
        <xdr:cNvCxnSpPr/>
      </xdr:nvCxnSpPr>
      <xdr:spPr>
        <a:xfrm>
          <a:off x="6149340" y="6894119"/>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13323</xdr:rowOff>
    </xdr:from>
    <xdr:ext cx="469744" cy="259045"/>
    <xdr:sp macro="" textlink="">
      <xdr:nvSpPr>
        <xdr:cNvPr id="140" name="n_1aveValue【道路】&#10;一人当たり延長">
          <a:extLst>
            <a:ext uri="{FF2B5EF4-FFF2-40B4-BE49-F238E27FC236}">
              <a16:creationId xmlns:a16="http://schemas.microsoft.com/office/drawing/2014/main" id="{FE3F6E61-C53E-4C85-B9CD-5CDCCE53E0BA}"/>
            </a:ext>
          </a:extLst>
        </xdr:cNvPr>
        <xdr:cNvSpPr txBox="1"/>
      </xdr:nvSpPr>
      <xdr:spPr>
        <a:xfrm>
          <a:off x="8271587" y="655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19299</xdr:rowOff>
    </xdr:from>
    <xdr:ext cx="469744" cy="259045"/>
    <xdr:sp macro="" textlink="">
      <xdr:nvSpPr>
        <xdr:cNvPr id="141" name="n_2aveValue【道路】&#10;一人当たり延長">
          <a:extLst>
            <a:ext uri="{FF2B5EF4-FFF2-40B4-BE49-F238E27FC236}">
              <a16:creationId xmlns:a16="http://schemas.microsoft.com/office/drawing/2014/main" id="{C3AF2056-4D66-4028-8395-AC01B4473012}"/>
            </a:ext>
          </a:extLst>
        </xdr:cNvPr>
        <xdr:cNvSpPr txBox="1"/>
      </xdr:nvSpPr>
      <xdr:spPr>
        <a:xfrm>
          <a:off x="7509587" y="655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33570</xdr:rowOff>
    </xdr:from>
    <xdr:ext cx="469744" cy="259045"/>
    <xdr:sp macro="" textlink="">
      <xdr:nvSpPr>
        <xdr:cNvPr id="142" name="n_3aveValue【道路】&#10;一人当たり延長">
          <a:extLst>
            <a:ext uri="{FF2B5EF4-FFF2-40B4-BE49-F238E27FC236}">
              <a16:creationId xmlns:a16="http://schemas.microsoft.com/office/drawing/2014/main" id="{656875D9-72F9-4FAD-8957-2103D9E539D4}"/>
            </a:ext>
          </a:extLst>
        </xdr:cNvPr>
        <xdr:cNvSpPr txBox="1"/>
      </xdr:nvSpPr>
      <xdr:spPr>
        <a:xfrm>
          <a:off x="6712027" y="657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58423</xdr:rowOff>
    </xdr:from>
    <xdr:ext cx="534377" cy="259045"/>
    <xdr:sp macro="" textlink="">
      <xdr:nvSpPr>
        <xdr:cNvPr id="143" name="n_4aveValue【道路】&#10;一人当たり延長">
          <a:extLst>
            <a:ext uri="{FF2B5EF4-FFF2-40B4-BE49-F238E27FC236}">
              <a16:creationId xmlns:a16="http://schemas.microsoft.com/office/drawing/2014/main" id="{537A7156-0971-4E52-B644-0FD2E8C2C198}"/>
            </a:ext>
          </a:extLst>
        </xdr:cNvPr>
        <xdr:cNvSpPr txBox="1"/>
      </xdr:nvSpPr>
      <xdr:spPr>
        <a:xfrm>
          <a:off x="5905011" y="542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68782</xdr:rowOff>
    </xdr:from>
    <xdr:ext cx="469744" cy="259045"/>
    <xdr:sp macro="" textlink="">
      <xdr:nvSpPr>
        <xdr:cNvPr id="144" name="n_1mainValue【道路】&#10;一人当たり延長">
          <a:extLst>
            <a:ext uri="{FF2B5EF4-FFF2-40B4-BE49-F238E27FC236}">
              <a16:creationId xmlns:a16="http://schemas.microsoft.com/office/drawing/2014/main" id="{3D8DDDB1-C1B6-4DC5-AD73-2BF28FEDFAD4}"/>
            </a:ext>
          </a:extLst>
        </xdr:cNvPr>
        <xdr:cNvSpPr txBox="1"/>
      </xdr:nvSpPr>
      <xdr:spPr>
        <a:xfrm>
          <a:off x="8271587" y="694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66235</xdr:rowOff>
    </xdr:from>
    <xdr:ext cx="469744" cy="259045"/>
    <xdr:sp macro="" textlink="">
      <xdr:nvSpPr>
        <xdr:cNvPr id="145" name="n_2mainValue【道路】&#10;一人当たり延長">
          <a:extLst>
            <a:ext uri="{FF2B5EF4-FFF2-40B4-BE49-F238E27FC236}">
              <a16:creationId xmlns:a16="http://schemas.microsoft.com/office/drawing/2014/main" id="{DD2E59D6-90F4-4EB4-902F-26749120F8DA}"/>
            </a:ext>
          </a:extLst>
        </xdr:cNvPr>
        <xdr:cNvSpPr txBox="1"/>
      </xdr:nvSpPr>
      <xdr:spPr>
        <a:xfrm>
          <a:off x="7509587" y="693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64439</xdr:rowOff>
    </xdr:from>
    <xdr:ext cx="469744" cy="259045"/>
    <xdr:sp macro="" textlink="">
      <xdr:nvSpPr>
        <xdr:cNvPr id="146" name="n_3mainValue【道路】&#10;一人当たり延長">
          <a:extLst>
            <a:ext uri="{FF2B5EF4-FFF2-40B4-BE49-F238E27FC236}">
              <a16:creationId xmlns:a16="http://schemas.microsoft.com/office/drawing/2014/main" id="{16E24991-9729-44C8-8F69-CBB7A95E15B9}"/>
            </a:ext>
          </a:extLst>
        </xdr:cNvPr>
        <xdr:cNvSpPr txBox="1"/>
      </xdr:nvSpPr>
      <xdr:spPr>
        <a:xfrm>
          <a:off x="6712027" y="693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62806</xdr:rowOff>
    </xdr:from>
    <xdr:ext cx="469744" cy="259045"/>
    <xdr:sp macro="" textlink="">
      <xdr:nvSpPr>
        <xdr:cNvPr id="147" name="n_4mainValue【道路】&#10;一人当たり延長">
          <a:extLst>
            <a:ext uri="{FF2B5EF4-FFF2-40B4-BE49-F238E27FC236}">
              <a16:creationId xmlns:a16="http://schemas.microsoft.com/office/drawing/2014/main" id="{74735C5E-4334-458A-A6E7-C1387F800BD4}"/>
            </a:ext>
          </a:extLst>
        </xdr:cNvPr>
        <xdr:cNvSpPr txBox="1"/>
      </xdr:nvSpPr>
      <xdr:spPr>
        <a:xfrm>
          <a:off x="5937327" y="693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CA94563-3788-4DEF-8759-ED1458139C8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21DFCFA-47F6-4CC5-97AD-1BBC2920EC7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CD01097-4588-433F-9880-D973D3C7C62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6E56FB7-EEFC-41D2-BF78-37471818B71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D79702A-844C-4BF2-8990-2FDB0969DFA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D6F3CBA-0FC0-4739-AF77-BC960E426CC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6EBB281-8015-4913-BB3D-ABBD13BE1C1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7D92A47-D6BD-400C-9E56-8F60290EFFE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F6CE62D-FD70-4443-8622-0C50CC09BB7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43609D5-CE26-40F2-BBD7-F714A6F0974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9B9335F-A07B-4A68-866B-5A4B4CF9D1A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9E5293D-25FF-4B76-998B-791A4D4DC74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2481028-40F8-4AD2-A334-1B854F715838}"/>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74838B7-4EC2-4702-860C-B4679CE7C99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4918D80-0AD4-4B2A-920D-231E9A12D85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B88A6BB-BFCF-4A6A-8D2E-27CD2203766D}"/>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F912DC0-F22D-480D-A52B-380EECC8C5F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EE4D255-A90C-4B8A-B505-7AA3A54E763F}"/>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674358C-5353-4BB3-81A4-8C9A1A1DDD8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ABFDB67-32F8-40D9-BAE6-E81341545EB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D70B273-87A2-48A5-A00D-8F6B712CBA0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82F4F24-D0A2-48AE-9452-764065255F7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BB58948-15BD-4FF5-B9B9-7055F7402361}"/>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8E06914-62B8-49B1-B265-DCA284FAA56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1CDBF99-C4BF-4B91-872A-4A91377C2A6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3" name="直線コネクタ 172">
          <a:extLst>
            <a:ext uri="{FF2B5EF4-FFF2-40B4-BE49-F238E27FC236}">
              <a16:creationId xmlns:a16="http://schemas.microsoft.com/office/drawing/2014/main" id="{1AA16C36-27B4-4A06-97F9-195F1C378622}"/>
            </a:ext>
          </a:extLst>
        </xdr:cNvPr>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32777CC-5874-49F3-B9CC-94F9EE705283}"/>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5" name="直線コネクタ 174">
          <a:extLst>
            <a:ext uri="{FF2B5EF4-FFF2-40B4-BE49-F238E27FC236}">
              <a16:creationId xmlns:a16="http://schemas.microsoft.com/office/drawing/2014/main" id="{FAB58211-4ADE-4213-B4AD-C401AF02E990}"/>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0FD321E-EF22-48CC-8046-631A6AED00A8}"/>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C192C086-2108-4D6D-9C79-8B7870EE8936}"/>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9D83D24-8BD3-4A49-B82D-461A10F40559}"/>
            </a:ext>
          </a:extLst>
        </xdr:cNvPr>
        <xdr:cNvSpPr txBox="1"/>
      </xdr:nvSpPr>
      <xdr:spPr>
        <a:xfrm>
          <a:off x="412496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9" name="フローチャート: 判断 178">
          <a:extLst>
            <a:ext uri="{FF2B5EF4-FFF2-40B4-BE49-F238E27FC236}">
              <a16:creationId xmlns:a16="http://schemas.microsoft.com/office/drawing/2014/main" id="{B4E9D29D-4FB8-4B92-8BBA-3E288186EDE9}"/>
            </a:ext>
          </a:extLst>
        </xdr:cNvPr>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80" name="フローチャート: 判断 179">
          <a:extLst>
            <a:ext uri="{FF2B5EF4-FFF2-40B4-BE49-F238E27FC236}">
              <a16:creationId xmlns:a16="http://schemas.microsoft.com/office/drawing/2014/main" id="{EDB1BD0F-5346-435E-BDC5-1E3C0A51BBBF}"/>
            </a:ext>
          </a:extLst>
        </xdr:cNvPr>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1" name="フローチャート: 判断 180">
          <a:extLst>
            <a:ext uri="{FF2B5EF4-FFF2-40B4-BE49-F238E27FC236}">
              <a16:creationId xmlns:a16="http://schemas.microsoft.com/office/drawing/2014/main" id="{FBF70E5B-3279-4D07-A7AD-A92B4A38C501}"/>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CB9E233E-E060-4ACC-B91E-6AD51E718EFD}"/>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3" name="フローチャート: 判断 182">
          <a:extLst>
            <a:ext uri="{FF2B5EF4-FFF2-40B4-BE49-F238E27FC236}">
              <a16:creationId xmlns:a16="http://schemas.microsoft.com/office/drawing/2014/main" id="{96F32B84-FE50-4E2C-ACF0-FD56692EAE8A}"/>
            </a:ext>
          </a:extLst>
        </xdr:cNvPr>
        <xdr:cNvSpPr/>
      </xdr:nvSpPr>
      <xdr:spPr>
        <a:xfrm>
          <a:off x="965200" y="101316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49123C3-E7C9-421D-AF58-520B86A4CEB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F592A9F-F49C-40E0-8D9E-90D9E63B943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D9156C7-BA9A-4F72-AD16-EA58B682A00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044E87A-579A-445F-BDD5-ED329B75E5D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9B1DCBE-74B1-4499-AF22-FC86BC0AF38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122283</xdr:rowOff>
    </xdr:from>
    <xdr:to>
      <xdr:col>24</xdr:col>
      <xdr:colOff>114300</xdr:colOff>
      <xdr:row>62</xdr:row>
      <xdr:rowOff>52433</xdr:rowOff>
    </xdr:to>
    <xdr:sp macro="" textlink="">
      <xdr:nvSpPr>
        <xdr:cNvPr id="189" name="楕円 188">
          <a:extLst>
            <a:ext uri="{FF2B5EF4-FFF2-40B4-BE49-F238E27FC236}">
              <a16:creationId xmlns:a16="http://schemas.microsoft.com/office/drawing/2014/main" id="{2B3F659B-58F0-4030-BAF9-84AC67956F70}"/>
            </a:ext>
          </a:extLst>
        </xdr:cNvPr>
        <xdr:cNvSpPr/>
      </xdr:nvSpPr>
      <xdr:spPr>
        <a:xfrm>
          <a:off x="4036060" y="103483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100710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5332047-DB49-4961-83E1-39F2EC3C5D36}"/>
            </a:ext>
          </a:extLst>
        </xdr:cNvPr>
        <xdr:cNvSpPr txBox="1"/>
      </xdr:nvSpPr>
      <xdr:spPr>
        <a:xfrm>
          <a:off x="4124960" y="10326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94524</xdr:rowOff>
    </xdr:from>
    <xdr:to>
      <xdr:col>20</xdr:col>
      <xdr:colOff>38100</xdr:colOff>
      <xdr:row>62</xdr:row>
      <xdr:rowOff>24674</xdr:rowOff>
    </xdr:to>
    <xdr:sp macro="" textlink="">
      <xdr:nvSpPr>
        <xdr:cNvPr id="191" name="楕円 190">
          <a:extLst>
            <a:ext uri="{FF2B5EF4-FFF2-40B4-BE49-F238E27FC236}">
              <a16:creationId xmlns:a16="http://schemas.microsoft.com/office/drawing/2014/main" id="{088E755D-516E-4BCD-8C89-1C01484D67B3}"/>
            </a:ext>
          </a:extLst>
        </xdr:cNvPr>
        <xdr:cNvSpPr/>
      </xdr:nvSpPr>
      <xdr:spPr>
        <a:xfrm>
          <a:off x="3312160" y="10320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145324</xdr:rowOff>
    </xdr:from>
    <xdr:to>
      <xdr:col>24</xdr:col>
      <xdr:colOff>63500</xdr:colOff>
      <xdr:row>62</xdr:row>
      <xdr:rowOff>1633</xdr:rowOff>
    </xdr:to>
    <xdr:cxnSp macro="">
      <xdr:nvCxnSpPr>
        <xdr:cNvPr id="192" name="直線コネクタ 191">
          <a:extLst>
            <a:ext uri="{FF2B5EF4-FFF2-40B4-BE49-F238E27FC236}">
              <a16:creationId xmlns:a16="http://schemas.microsoft.com/office/drawing/2014/main" id="{42D80A3B-49D2-4825-A5E0-B0305404681C}"/>
            </a:ext>
          </a:extLst>
        </xdr:cNvPr>
        <xdr:cNvCxnSpPr/>
      </xdr:nvCxnSpPr>
      <xdr:spPr>
        <a:xfrm>
          <a:off x="3355340" y="10371364"/>
          <a:ext cx="73152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66766</xdr:rowOff>
    </xdr:from>
    <xdr:to>
      <xdr:col>15</xdr:col>
      <xdr:colOff>101600</xdr:colOff>
      <xdr:row>61</xdr:row>
      <xdr:rowOff>168366</xdr:rowOff>
    </xdr:to>
    <xdr:sp macro="" textlink="">
      <xdr:nvSpPr>
        <xdr:cNvPr id="193" name="楕円 192">
          <a:extLst>
            <a:ext uri="{FF2B5EF4-FFF2-40B4-BE49-F238E27FC236}">
              <a16:creationId xmlns:a16="http://schemas.microsoft.com/office/drawing/2014/main" id="{3CFB0D5B-AA43-488B-B00C-DC9CB5AF6388}"/>
            </a:ext>
          </a:extLst>
        </xdr:cNvPr>
        <xdr:cNvSpPr/>
      </xdr:nvSpPr>
      <xdr:spPr>
        <a:xfrm>
          <a:off x="2514600" y="1029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117566</xdr:rowOff>
    </xdr:from>
    <xdr:to>
      <xdr:col>19</xdr:col>
      <xdr:colOff>177800</xdr:colOff>
      <xdr:row>61</xdr:row>
      <xdr:rowOff>145324</xdr:rowOff>
    </xdr:to>
    <xdr:cxnSp macro="">
      <xdr:nvCxnSpPr>
        <xdr:cNvPr id="194" name="直線コネクタ 193">
          <a:extLst>
            <a:ext uri="{FF2B5EF4-FFF2-40B4-BE49-F238E27FC236}">
              <a16:creationId xmlns:a16="http://schemas.microsoft.com/office/drawing/2014/main" id="{30FE882A-FE88-44FE-B3C9-28743483B8C6}"/>
            </a:ext>
          </a:extLst>
        </xdr:cNvPr>
        <xdr:cNvCxnSpPr/>
      </xdr:nvCxnSpPr>
      <xdr:spPr>
        <a:xfrm>
          <a:off x="2565400" y="10343606"/>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95" name="楕円 194">
          <a:extLst>
            <a:ext uri="{FF2B5EF4-FFF2-40B4-BE49-F238E27FC236}">
              <a16:creationId xmlns:a16="http://schemas.microsoft.com/office/drawing/2014/main" id="{8A7065E6-B473-470F-93E4-078B1F82A9B2}"/>
            </a:ext>
          </a:extLst>
        </xdr:cNvPr>
        <xdr:cNvSpPr/>
      </xdr:nvSpPr>
      <xdr:spPr>
        <a:xfrm>
          <a:off x="17399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89807</xdr:rowOff>
    </xdr:from>
    <xdr:to>
      <xdr:col>15</xdr:col>
      <xdr:colOff>50800</xdr:colOff>
      <xdr:row>61</xdr:row>
      <xdr:rowOff>117566</xdr:rowOff>
    </xdr:to>
    <xdr:cxnSp macro="">
      <xdr:nvCxnSpPr>
        <xdr:cNvPr id="196" name="直線コネクタ 195">
          <a:extLst>
            <a:ext uri="{FF2B5EF4-FFF2-40B4-BE49-F238E27FC236}">
              <a16:creationId xmlns:a16="http://schemas.microsoft.com/office/drawing/2014/main" id="{9F501AC4-39F2-49B4-A50D-9F7182E2107C}"/>
            </a:ext>
          </a:extLst>
        </xdr:cNvPr>
        <xdr:cNvCxnSpPr/>
      </xdr:nvCxnSpPr>
      <xdr:spPr>
        <a:xfrm>
          <a:off x="1790700" y="10315847"/>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11249</xdr:rowOff>
    </xdr:from>
    <xdr:to>
      <xdr:col>6</xdr:col>
      <xdr:colOff>38100</xdr:colOff>
      <xdr:row>61</xdr:row>
      <xdr:rowOff>112849</xdr:rowOff>
    </xdr:to>
    <xdr:sp macro="" textlink="">
      <xdr:nvSpPr>
        <xdr:cNvPr id="197" name="楕円 196">
          <a:extLst>
            <a:ext uri="{FF2B5EF4-FFF2-40B4-BE49-F238E27FC236}">
              <a16:creationId xmlns:a16="http://schemas.microsoft.com/office/drawing/2014/main" id="{04F716D0-F11E-462A-8154-CE1DE099C234}"/>
            </a:ext>
          </a:extLst>
        </xdr:cNvPr>
        <xdr:cNvSpPr/>
      </xdr:nvSpPr>
      <xdr:spPr>
        <a:xfrm>
          <a:off x="965200" y="102372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62049</xdr:rowOff>
    </xdr:from>
    <xdr:to>
      <xdr:col>10</xdr:col>
      <xdr:colOff>114300</xdr:colOff>
      <xdr:row>61</xdr:row>
      <xdr:rowOff>89807</xdr:rowOff>
    </xdr:to>
    <xdr:cxnSp macro="">
      <xdr:nvCxnSpPr>
        <xdr:cNvPr id="198" name="直線コネクタ 197">
          <a:extLst>
            <a:ext uri="{FF2B5EF4-FFF2-40B4-BE49-F238E27FC236}">
              <a16:creationId xmlns:a16="http://schemas.microsoft.com/office/drawing/2014/main" id="{22C8C04D-7560-4429-9EA4-E81615898A36}"/>
            </a:ext>
          </a:extLst>
        </xdr:cNvPr>
        <xdr:cNvCxnSpPr/>
      </xdr:nvCxnSpPr>
      <xdr:spPr>
        <a:xfrm>
          <a:off x="1008380" y="10288089"/>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986B27F-D471-4667-A52A-61CFE5092364}"/>
            </a:ext>
          </a:extLst>
        </xdr:cNvPr>
        <xdr:cNvSpPr txBox="1"/>
      </xdr:nvSpPr>
      <xdr:spPr>
        <a:xfrm>
          <a:off x="317056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9CC94F1-EA45-47C8-B1E6-114AEF28D81F}"/>
            </a:ext>
          </a:extLst>
        </xdr:cNvPr>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59FB3B7-8797-4063-BF56-D81E371E7FCA}"/>
            </a:ext>
          </a:extLst>
        </xdr:cNvPr>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C6BE26A-5FEE-4385-9862-173D3C17A6DE}"/>
            </a:ext>
          </a:extLst>
        </xdr:cNvPr>
        <xdr:cNvSpPr txBox="1"/>
      </xdr:nvSpPr>
      <xdr:spPr>
        <a:xfrm>
          <a:off x="836304" y="991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15801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9A1FF8F-8E97-4058-B6D0-AA5DC0900FE9}"/>
            </a:ext>
          </a:extLst>
        </xdr:cNvPr>
        <xdr:cNvSpPr txBox="1"/>
      </xdr:nvSpPr>
      <xdr:spPr>
        <a:xfrm>
          <a:off x="3170564" y="1040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159493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73F3E4D-8F97-40CF-8EB9-69AD2698658E}"/>
            </a:ext>
          </a:extLst>
        </xdr:cNvPr>
        <xdr:cNvSpPr txBox="1"/>
      </xdr:nvSpPr>
      <xdr:spPr>
        <a:xfrm>
          <a:off x="2385704" y="1038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DB24871-3E7A-4FB3-A982-99FC95AA28D9}"/>
            </a:ext>
          </a:extLst>
        </xdr:cNvPr>
        <xdr:cNvSpPr txBox="1"/>
      </xdr:nvSpPr>
      <xdr:spPr>
        <a:xfrm>
          <a:off x="161100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103976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0B5E0D2-9A0F-43F3-93C6-1CD53E2E1D10}"/>
            </a:ext>
          </a:extLst>
        </xdr:cNvPr>
        <xdr:cNvSpPr txBox="1"/>
      </xdr:nvSpPr>
      <xdr:spPr>
        <a:xfrm>
          <a:off x="836304" y="1033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3ECD7CF-35C2-4BAB-9905-6F875C1CDDC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4A7433C-DD15-4D26-89FC-74D0E81BCE7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784534F-FEDF-4FE9-995D-92CEB353266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89216D7-792F-4E7F-BCE0-5F00A0397E5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21BE783-40DB-4362-9587-67E836295CC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3A87D58-9484-488A-8FCA-79F1E33D504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2A65238-A2DB-40F8-AC52-C251EAACBB8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5CF4817-E62A-43D8-9E0B-8C076FBBBF3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68F15B9-E31A-4D3E-BDCC-53D67F3E8BD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36BBD4D-AE7F-49DC-92AD-C796E3BAC67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B55EE38-3E5C-4982-99BA-33110DA8786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C07656B-AC02-4539-A5CB-FFE2380919E4}"/>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4B09F04-E392-413D-BBEF-451FCA87617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77B6512B-6B4C-4E8E-A428-9062BB606F3B}"/>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82B8954-8417-4672-803D-7B1C83C4415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3F6E68E7-3862-493E-886F-C7C7C4ABD0D6}"/>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B679F04-87BF-4F64-AC14-DD3BC6D5563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BE2896DD-5375-4C75-BAFC-92D8187024B8}"/>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7529824-00E8-4C64-88C5-E4B5DADBC9B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5A66E4A-5CC5-4E9E-B0CA-1D38D253BD57}"/>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AD87961-A500-47FE-BFBD-0555C04A5CA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F868A2E-857F-4AC6-9295-2FFE9BD6B82F}"/>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681C67D-8102-47AB-B410-02AEE05218B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30" name="直線コネクタ 229">
          <a:extLst>
            <a:ext uri="{FF2B5EF4-FFF2-40B4-BE49-F238E27FC236}">
              <a16:creationId xmlns:a16="http://schemas.microsoft.com/office/drawing/2014/main" id="{A9548495-D9D2-4F1E-B2D6-E8AF3A72ABB4}"/>
            </a:ext>
          </a:extLst>
        </xdr:cNvPr>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F963590-3C69-4B1C-A606-AA312B72F5F3}"/>
            </a:ext>
          </a:extLst>
        </xdr:cNvPr>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2" name="直線コネクタ 231">
          <a:extLst>
            <a:ext uri="{FF2B5EF4-FFF2-40B4-BE49-F238E27FC236}">
              <a16:creationId xmlns:a16="http://schemas.microsoft.com/office/drawing/2014/main" id="{885706CF-F58A-43EB-8814-D1D6C5C92065}"/>
            </a:ext>
          </a:extLst>
        </xdr:cNvPr>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7A2C661-B21C-4F80-BC0A-475585135F54}"/>
            </a:ext>
          </a:extLst>
        </xdr:cNvPr>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4" name="直線コネクタ 233">
          <a:extLst>
            <a:ext uri="{FF2B5EF4-FFF2-40B4-BE49-F238E27FC236}">
              <a16:creationId xmlns:a16="http://schemas.microsoft.com/office/drawing/2014/main" id="{163C9262-BF78-4D40-8EF5-DA1C79647757}"/>
            </a:ext>
          </a:extLst>
        </xdr:cNvPr>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E18705D-63D1-469D-850E-12179C68B043}"/>
            </a:ext>
          </a:extLst>
        </xdr:cNvPr>
        <xdr:cNvSpPr txBox="1"/>
      </xdr:nvSpPr>
      <xdr:spPr>
        <a:xfrm>
          <a:off x="9258300" y="10394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6" name="フローチャート: 判断 235">
          <a:extLst>
            <a:ext uri="{FF2B5EF4-FFF2-40B4-BE49-F238E27FC236}">
              <a16:creationId xmlns:a16="http://schemas.microsoft.com/office/drawing/2014/main" id="{11BB6171-217B-4EEA-9FB4-743BA4D259E2}"/>
            </a:ext>
          </a:extLst>
        </xdr:cNvPr>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7" name="フローチャート: 判断 236">
          <a:extLst>
            <a:ext uri="{FF2B5EF4-FFF2-40B4-BE49-F238E27FC236}">
              <a16:creationId xmlns:a16="http://schemas.microsoft.com/office/drawing/2014/main" id="{31B485E4-D14E-4110-A32E-6925F8A2A4F8}"/>
            </a:ext>
          </a:extLst>
        </xdr:cNvPr>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8" name="フローチャート: 判断 237">
          <a:extLst>
            <a:ext uri="{FF2B5EF4-FFF2-40B4-BE49-F238E27FC236}">
              <a16:creationId xmlns:a16="http://schemas.microsoft.com/office/drawing/2014/main" id="{DFB0F053-360C-4367-B5FF-56324F6F1DAA}"/>
            </a:ext>
          </a:extLst>
        </xdr:cNvPr>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9" name="フローチャート: 判断 238">
          <a:extLst>
            <a:ext uri="{FF2B5EF4-FFF2-40B4-BE49-F238E27FC236}">
              <a16:creationId xmlns:a16="http://schemas.microsoft.com/office/drawing/2014/main" id="{F93B8096-9C66-4CC0-91D7-3282B2BEBEE3}"/>
            </a:ext>
          </a:extLst>
        </xdr:cNvPr>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9586</xdr:rowOff>
    </xdr:from>
    <xdr:to>
      <xdr:col>36</xdr:col>
      <xdr:colOff>165100</xdr:colOff>
      <xdr:row>61</xdr:row>
      <xdr:rowOff>111186</xdr:rowOff>
    </xdr:to>
    <xdr:sp macro="" textlink="">
      <xdr:nvSpPr>
        <xdr:cNvPr id="240" name="フローチャート: 判断 239">
          <a:extLst>
            <a:ext uri="{FF2B5EF4-FFF2-40B4-BE49-F238E27FC236}">
              <a16:creationId xmlns:a16="http://schemas.microsoft.com/office/drawing/2014/main" id="{497ADB1B-F853-4094-B8C3-937AC4018650}"/>
            </a:ext>
          </a:extLst>
        </xdr:cNvPr>
        <xdr:cNvSpPr/>
      </xdr:nvSpPr>
      <xdr:spPr>
        <a:xfrm>
          <a:off x="6098540" y="1023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FCB2A06-1F3F-408B-9371-5CE5D3035DC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15F7293-93BD-4A7E-BF80-57BF7CE35E1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E04A6C8-BF86-4C80-9166-28184773B01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880DB30-ABFC-49EE-9AEE-F021838195F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0D9C8D9-978E-460F-B6B4-2B6F019566A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21883</xdr:rowOff>
    </xdr:from>
    <xdr:to>
      <xdr:col>55</xdr:col>
      <xdr:colOff>50800</xdr:colOff>
      <xdr:row>63</xdr:row>
      <xdr:rowOff>123483</xdr:rowOff>
    </xdr:to>
    <xdr:sp macro="" textlink="">
      <xdr:nvSpPr>
        <xdr:cNvPr id="246" name="楕円 245">
          <a:extLst>
            <a:ext uri="{FF2B5EF4-FFF2-40B4-BE49-F238E27FC236}">
              <a16:creationId xmlns:a16="http://schemas.microsoft.com/office/drawing/2014/main" id="{B0FDB74F-3847-4D6B-B880-42644E665C94}"/>
            </a:ext>
          </a:extLst>
        </xdr:cNvPr>
        <xdr:cNvSpPr/>
      </xdr:nvSpPr>
      <xdr:spPr>
        <a:xfrm>
          <a:off x="9192260" y="105832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53201C60-9842-486A-BD42-E235915136C7}"/>
            </a:ext>
          </a:extLst>
        </xdr:cNvPr>
        <xdr:cNvSpPr txBox="1"/>
      </xdr:nvSpPr>
      <xdr:spPr>
        <a:xfrm>
          <a:off x="9258300" y="1056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20955</xdr:rowOff>
    </xdr:from>
    <xdr:to>
      <xdr:col>50</xdr:col>
      <xdr:colOff>165100</xdr:colOff>
      <xdr:row>63</xdr:row>
      <xdr:rowOff>122555</xdr:rowOff>
    </xdr:to>
    <xdr:sp macro="" textlink="">
      <xdr:nvSpPr>
        <xdr:cNvPr id="248" name="楕円 247">
          <a:extLst>
            <a:ext uri="{FF2B5EF4-FFF2-40B4-BE49-F238E27FC236}">
              <a16:creationId xmlns:a16="http://schemas.microsoft.com/office/drawing/2014/main" id="{61C8CB5E-C7BB-45F2-9694-13828A7049B3}"/>
            </a:ext>
          </a:extLst>
        </xdr:cNvPr>
        <xdr:cNvSpPr/>
      </xdr:nvSpPr>
      <xdr:spPr>
        <a:xfrm>
          <a:off x="8445500" y="105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71755</xdr:rowOff>
    </xdr:from>
    <xdr:to>
      <xdr:col>55</xdr:col>
      <xdr:colOff>0</xdr:colOff>
      <xdr:row>63</xdr:row>
      <xdr:rowOff>72683</xdr:rowOff>
    </xdr:to>
    <xdr:cxnSp macro="">
      <xdr:nvCxnSpPr>
        <xdr:cNvPr id="249" name="直線コネクタ 248">
          <a:extLst>
            <a:ext uri="{FF2B5EF4-FFF2-40B4-BE49-F238E27FC236}">
              <a16:creationId xmlns:a16="http://schemas.microsoft.com/office/drawing/2014/main" id="{22816CD2-63CE-487B-9A9E-4662D63D4912}"/>
            </a:ext>
          </a:extLst>
        </xdr:cNvPr>
        <xdr:cNvCxnSpPr/>
      </xdr:nvCxnSpPr>
      <xdr:spPr>
        <a:xfrm>
          <a:off x="8496300" y="10633075"/>
          <a:ext cx="723900" cy="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18829</xdr:rowOff>
    </xdr:from>
    <xdr:to>
      <xdr:col>46</xdr:col>
      <xdr:colOff>38100</xdr:colOff>
      <xdr:row>63</xdr:row>
      <xdr:rowOff>120429</xdr:rowOff>
    </xdr:to>
    <xdr:sp macro="" textlink="">
      <xdr:nvSpPr>
        <xdr:cNvPr id="250" name="楕円 249">
          <a:extLst>
            <a:ext uri="{FF2B5EF4-FFF2-40B4-BE49-F238E27FC236}">
              <a16:creationId xmlns:a16="http://schemas.microsoft.com/office/drawing/2014/main" id="{A47E3B3A-EC36-45E6-968F-9EE76377653F}"/>
            </a:ext>
          </a:extLst>
        </xdr:cNvPr>
        <xdr:cNvSpPr/>
      </xdr:nvSpPr>
      <xdr:spPr>
        <a:xfrm>
          <a:off x="7670800" y="10580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69629</xdr:rowOff>
    </xdr:from>
    <xdr:to>
      <xdr:col>50</xdr:col>
      <xdr:colOff>114300</xdr:colOff>
      <xdr:row>63</xdr:row>
      <xdr:rowOff>71755</xdr:rowOff>
    </xdr:to>
    <xdr:cxnSp macro="">
      <xdr:nvCxnSpPr>
        <xdr:cNvPr id="251" name="直線コネクタ 250">
          <a:extLst>
            <a:ext uri="{FF2B5EF4-FFF2-40B4-BE49-F238E27FC236}">
              <a16:creationId xmlns:a16="http://schemas.microsoft.com/office/drawing/2014/main" id="{0467CDB2-4D1C-4747-9E58-0D50D8A7586F}"/>
            </a:ext>
          </a:extLst>
        </xdr:cNvPr>
        <xdr:cNvCxnSpPr/>
      </xdr:nvCxnSpPr>
      <xdr:spPr>
        <a:xfrm>
          <a:off x="7713980" y="10630949"/>
          <a:ext cx="78232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17201</xdr:rowOff>
    </xdr:from>
    <xdr:to>
      <xdr:col>41</xdr:col>
      <xdr:colOff>101600</xdr:colOff>
      <xdr:row>63</xdr:row>
      <xdr:rowOff>118801</xdr:rowOff>
    </xdr:to>
    <xdr:sp macro="" textlink="">
      <xdr:nvSpPr>
        <xdr:cNvPr id="252" name="楕円 251">
          <a:extLst>
            <a:ext uri="{FF2B5EF4-FFF2-40B4-BE49-F238E27FC236}">
              <a16:creationId xmlns:a16="http://schemas.microsoft.com/office/drawing/2014/main" id="{73C60A20-FFF6-46D2-AB5A-B1F697D41B94}"/>
            </a:ext>
          </a:extLst>
        </xdr:cNvPr>
        <xdr:cNvSpPr/>
      </xdr:nvSpPr>
      <xdr:spPr>
        <a:xfrm>
          <a:off x="6873240" y="105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68001</xdr:rowOff>
    </xdr:from>
    <xdr:to>
      <xdr:col>45</xdr:col>
      <xdr:colOff>177800</xdr:colOff>
      <xdr:row>63</xdr:row>
      <xdr:rowOff>69629</xdr:rowOff>
    </xdr:to>
    <xdr:cxnSp macro="">
      <xdr:nvCxnSpPr>
        <xdr:cNvPr id="253" name="直線コネクタ 252">
          <a:extLst>
            <a:ext uri="{FF2B5EF4-FFF2-40B4-BE49-F238E27FC236}">
              <a16:creationId xmlns:a16="http://schemas.microsoft.com/office/drawing/2014/main" id="{B00328E5-9CD6-4092-8C3E-DDE4EE8C7B92}"/>
            </a:ext>
          </a:extLst>
        </xdr:cNvPr>
        <xdr:cNvCxnSpPr/>
      </xdr:nvCxnSpPr>
      <xdr:spPr>
        <a:xfrm>
          <a:off x="6924040" y="10629321"/>
          <a:ext cx="78994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15533</xdr:rowOff>
    </xdr:from>
    <xdr:to>
      <xdr:col>36</xdr:col>
      <xdr:colOff>165100</xdr:colOff>
      <xdr:row>63</xdr:row>
      <xdr:rowOff>117133</xdr:rowOff>
    </xdr:to>
    <xdr:sp macro="" textlink="">
      <xdr:nvSpPr>
        <xdr:cNvPr id="254" name="楕円 253">
          <a:extLst>
            <a:ext uri="{FF2B5EF4-FFF2-40B4-BE49-F238E27FC236}">
              <a16:creationId xmlns:a16="http://schemas.microsoft.com/office/drawing/2014/main" id="{A7382380-575F-4B90-BB6D-34B725F611CF}"/>
            </a:ext>
          </a:extLst>
        </xdr:cNvPr>
        <xdr:cNvSpPr/>
      </xdr:nvSpPr>
      <xdr:spPr>
        <a:xfrm>
          <a:off x="6098540" y="1057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66333</xdr:rowOff>
    </xdr:from>
    <xdr:to>
      <xdr:col>41</xdr:col>
      <xdr:colOff>50800</xdr:colOff>
      <xdr:row>63</xdr:row>
      <xdr:rowOff>68001</xdr:rowOff>
    </xdr:to>
    <xdr:cxnSp macro="">
      <xdr:nvCxnSpPr>
        <xdr:cNvPr id="255" name="直線コネクタ 254">
          <a:extLst>
            <a:ext uri="{FF2B5EF4-FFF2-40B4-BE49-F238E27FC236}">
              <a16:creationId xmlns:a16="http://schemas.microsoft.com/office/drawing/2014/main" id="{91CD993B-6F63-4103-B36D-85CFE732B563}"/>
            </a:ext>
          </a:extLst>
        </xdr:cNvPr>
        <xdr:cNvCxnSpPr/>
      </xdr:nvCxnSpPr>
      <xdr:spPr>
        <a:xfrm>
          <a:off x="6149340" y="10627653"/>
          <a:ext cx="7747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5098157-90C6-44BF-8BFD-DA99EC149E1E}"/>
            </a:ext>
          </a:extLst>
        </xdr:cNvPr>
        <xdr:cNvSpPr txBox="1"/>
      </xdr:nvSpPr>
      <xdr:spPr>
        <a:xfrm>
          <a:off x="8214575" y="1033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4D7D31B-5B2A-489E-A25A-AC7AAC7FE1C2}"/>
            </a:ext>
          </a:extLst>
        </xdr:cNvPr>
        <xdr:cNvSpPr txBox="1"/>
      </xdr:nvSpPr>
      <xdr:spPr>
        <a:xfrm>
          <a:off x="7444955" y="1033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705E438-33AA-4F37-830C-5D7CA87075B6}"/>
            </a:ext>
          </a:extLst>
        </xdr:cNvPr>
        <xdr:cNvSpPr txBox="1"/>
      </xdr:nvSpPr>
      <xdr:spPr>
        <a:xfrm>
          <a:off x="6670255" y="103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127713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A414EF4-1218-4150-A525-4A903ECE22E1}"/>
            </a:ext>
          </a:extLst>
        </xdr:cNvPr>
        <xdr:cNvSpPr txBox="1"/>
      </xdr:nvSpPr>
      <xdr:spPr>
        <a:xfrm>
          <a:off x="5872695" y="1001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113682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1ADEB61-ED0E-44FF-89F8-F69A235C6A03}"/>
            </a:ext>
          </a:extLst>
        </xdr:cNvPr>
        <xdr:cNvSpPr txBox="1"/>
      </xdr:nvSpPr>
      <xdr:spPr>
        <a:xfrm>
          <a:off x="8214575" y="1067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111556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F879C0C1-B60F-4755-9F92-37DD488762AE}"/>
            </a:ext>
          </a:extLst>
        </xdr:cNvPr>
        <xdr:cNvSpPr txBox="1"/>
      </xdr:nvSpPr>
      <xdr:spPr>
        <a:xfrm>
          <a:off x="7444955" y="1067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109928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A2691A05-ECA3-44CF-80D2-B88314301B40}"/>
            </a:ext>
          </a:extLst>
        </xdr:cNvPr>
        <xdr:cNvSpPr txBox="1"/>
      </xdr:nvSpPr>
      <xdr:spPr>
        <a:xfrm>
          <a:off x="6670255" y="1067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108260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1D8BE2E8-4AFF-4D3E-A695-EDB55DDFC1DE}"/>
            </a:ext>
          </a:extLst>
        </xdr:cNvPr>
        <xdr:cNvSpPr txBox="1"/>
      </xdr:nvSpPr>
      <xdr:spPr>
        <a:xfrm>
          <a:off x="5872695" y="1066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81CB9BC-1DC3-4C38-9705-308DEE92953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4D7218E-9C16-4010-97FD-84F3290EDC1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DBF8CEC-0967-4DFF-916C-1D54E6EB955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B50B8D2-1981-4F4C-A835-7584053CF8D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A92150A-9EEE-4E32-A6F8-6261563C10F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291260B-86B8-47EC-B411-BBEAD71BA42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B2955CD-E7B5-4DDE-B5E4-ED3D5C6C3AE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2F33043-6D1F-4638-BD9C-87C40EE013C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1C7B711-A0A9-4418-867C-E41D24DEBF2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9D6C428-B303-493D-BD2B-F2A445A46A5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4084271-4E8E-4EEE-B7C8-37FE7B40FFB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FB4C944C-047D-4A61-AB97-105A0FFC5456}"/>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113E7BFB-B478-457F-8418-7FE9AB7D869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769C68FC-920E-47F6-A994-BDAA17D7CA4D}"/>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69719FAD-E88A-4D70-B455-9E090DEF32E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2C6B954E-BA28-4DFC-9D50-E7C97A6365C6}"/>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13E25BE3-F5A2-454E-811A-5AE7828B8252}"/>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56E87177-4FDE-404A-85B2-E0A7944692FE}"/>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36F9B3C1-A695-4817-853D-C67E0D78569B}"/>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652F65C4-4837-471D-BCE3-629C9FA0653C}"/>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D6155D7B-FC78-43C9-AE6A-36E46410CBD9}"/>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420F295-A260-4394-A2BF-31CE53D39BAD}"/>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35939D64-1E39-444D-94BF-B14AC54A01D3}"/>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58CFE2D5-4D2B-4DF2-9C72-393F4AAF197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57CFB22A-2404-443B-85C2-3E5A945E74F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6A9A00B1-7388-4294-9D30-413ECC35B43A}"/>
            </a:ext>
          </a:extLst>
        </xdr:cNvPr>
        <xdr:cNvCxnSpPr/>
      </xdr:nvCxnSpPr>
      <xdr:spPr>
        <a:xfrm flipV="1">
          <a:off x="4086225" y="13084628"/>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939AF977-5E4D-4AA9-8F69-1C8492C04455}"/>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1A8F86-E76D-41EA-83C0-9D9B31B02AF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13D74CCE-1143-4534-A29C-3A72837FAD19}"/>
            </a:ext>
          </a:extLst>
        </xdr:cNvPr>
        <xdr:cNvSpPr txBox="1"/>
      </xdr:nvSpPr>
      <xdr:spPr>
        <a:xfrm>
          <a:off x="4124960" y="128674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3" name="直線コネクタ 292">
          <a:extLst>
            <a:ext uri="{FF2B5EF4-FFF2-40B4-BE49-F238E27FC236}">
              <a16:creationId xmlns:a16="http://schemas.microsoft.com/office/drawing/2014/main" id="{57B3B58C-F352-49D5-BEF0-54503C761BA5}"/>
            </a:ext>
          </a:extLst>
        </xdr:cNvPr>
        <xdr:cNvCxnSpPr/>
      </xdr:nvCxnSpPr>
      <xdr:spPr>
        <a:xfrm>
          <a:off x="4020820" y="13084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6AC14611-1A62-4240-B4CC-6E64A93515EB}"/>
            </a:ext>
          </a:extLst>
        </xdr:cNvPr>
        <xdr:cNvSpPr txBox="1"/>
      </xdr:nvSpPr>
      <xdr:spPr>
        <a:xfrm>
          <a:off x="4124960" y="1395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5" name="フローチャート: 判断 294">
          <a:extLst>
            <a:ext uri="{FF2B5EF4-FFF2-40B4-BE49-F238E27FC236}">
              <a16:creationId xmlns:a16="http://schemas.microsoft.com/office/drawing/2014/main" id="{87A473A3-4DF7-46B5-9EA9-0B5D610018B4}"/>
            </a:ext>
          </a:extLst>
        </xdr:cNvPr>
        <xdr:cNvSpPr/>
      </xdr:nvSpPr>
      <xdr:spPr>
        <a:xfrm>
          <a:off x="4036060"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6" name="フローチャート: 判断 295">
          <a:extLst>
            <a:ext uri="{FF2B5EF4-FFF2-40B4-BE49-F238E27FC236}">
              <a16:creationId xmlns:a16="http://schemas.microsoft.com/office/drawing/2014/main" id="{9B456400-6E3E-478A-8FC7-508FD0A3503C}"/>
            </a:ext>
          </a:extLst>
        </xdr:cNvPr>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7" name="フローチャート: 判断 296">
          <a:extLst>
            <a:ext uri="{FF2B5EF4-FFF2-40B4-BE49-F238E27FC236}">
              <a16:creationId xmlns:a16="http://schemas.microsoft.com/office/drawing/2014/main" id="{17F8621B-6DF7-4646-A30B-CB1516FC5F89}"/>
            </a:ext>
          </a:extLst>
        </xdr:cNvPr>
        <xdr:cNvSpPr/>
      </xdr:nvSpPr>
      <xdr:spPr>
        <a:xfrm>
          <a:off x="25146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8" name="フローチャート: 判断 297">
          <a:extLst>
            <a:ext uri="{FF2B5EF4-FFF2-40B4-BE49-F238E27FC236}">
              <a16:creationId xmlns:a16="http://schemas.microsoft.com/office/drawing/2014/main" id="{8645BD42-D33C-4CEC-B9EF-AAB8FB4A1253}"/>
            </a:ext>
          </a:extLst>
        </xdr:cNvPr>
        <xdr:cNvSpPr/>
      </xdr:nvSpPr>
      <xdr:spPr>
        <a:xfrm>
          <a:off x="17399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75474</xdr:rowOff>
    </xdr:from>
    <xdr:to>
      <xdr:col>6</xdr:col>
      <xdr:colOff>38100</xdr:colOff>
      <xdr:row>84</xdr:row>
      <xdr:rowOff>5624</xdr:rowOff>
    </xdr:to>
    <xdr:sp macro="" textlink="">
      <xdr:nvSpPr>
        <xdr:cNvPr id="299" name="フローチャート: 判断 298">
          <a:extLst>
            <a:ext uri="{FF2B5EF4-FFF2-40B4-BE49-F238E27FC236}">
              <a16:creationId xmlns:a16="http://schemas.microsoft.com/office/drawing/2014/main" id="{16B191ED-7445-4CEE-9F52-1582CBC0D485}"/>
            </a:ext>
          </a:extLst>
        </xdr:cNvPr>
        <xdr:cNvSpPr/>
      </xdr:nvSpPr>
      <xdr:spPr>
        <a:xfrm>
          <a:off x="965200" y="13989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72E74CF-C79E-4C96-8E2C-9D7ADABF342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F778872-A7FE-408A-B2C0-4F080114D88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8EF0024-9162-466A-9C60-A34B834343C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3E35CE4-D5CA-4B33-BE69-EFE40346564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B8C1340-DA1D-4B48-8BFC-9231FA31B55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67311</xdr:rowOff>
    </xdr:from>
    <xdr:to>
      <xdr:col>24</xdr:col>
      <xdr:colOff>114300</xdr:colOff>
      <xdr:row>80</xdr:row>
      <xdr:rowOff>168911</xdr:rowOff>
    </xdr:to>
    <xdr:sp macro="" textlink="">
      <xdr:nvSpPr>
        <xdr:cNvPr id="305" name="楕円 304">
          <a:extLst>
            <a:ext uri="{FF2B5EF4-FFF2-40B4-BE49-F238E27FC236}">
              <a16:creationId xmlns:a16="http://schemas.microsoft.com/office/drawing/2014/main" id="{0CDAB768-F755-4556-B88F-D70D9FA53E29}"/>
            </a:ext>
          </a:extLst>
        </xdr:cNvPr>
        <xdr:cNvSpPr/>
      </xdr:nvSpPr>
      <xdr:spPr>
        <a:xfrm>
          <a:off x="403606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90188</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9FE29C4D-8797-44F0-90CC-3D70CF19DD5E}"/>
            </a:ext>
          </a:extLst>
        </xdr:cNvPr>
        <xdr:cNvSpPr txBox="1"/>
      </xdr:nvSpPr>
      <xdr:spPr>
        <a:xfrm>
          <a:off x="4124960" y="13333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31387</xdr:rowOff>
    </xdr:from>
    <xdr:to>
      <xdr:col>20</xdr:col>
      <xdr:colOff>38100</xdr:colOff>
      <xdr:row>80</xdr:row>
      <xdr:rowOff>132987</xdr:rowOff>
    </xdr:to>
    <xdr:sp macro="" textlink="">
      <xdr:nvSpPr>
        <xdr:cNvPr id="307" name="楕円 306">
          <a:extLst>
            <a:ext uri="{FF2B5EF4-FFF2-40B4-BE49-F238E27FC236}">
              <a16:creationId xmlns:a16="http://schemas.microsoft.com/office/drawing/2014/main" id="{789060A7-9D8B-410F-8BFA-0B0217592B46}"/>
            </a:ext>
          </a:extLst>
        </xdr:cNvPr>
        <xdr:cNvSpPr/>
      </xdr:nvSpPr>
      <xdr:spPr>
        <a:xfrm>
          <a:off x="3312160" y="134425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82187</xdr:rowOff>
    </xdr:from>
    <xdr:to>
      <xdr:col>24</xdr:col>
      <xdr:colOff>63500</xdr:colOff>
      <xdr:row>80</xdr:row>
      <xdr:rowOff>118111</xdr:rowOff>
    </xdr:to>
    <xdr:cxnSp macro="">
      <xdr:nvCxnSpPr>
        <xdr:cNvPr id="308" name="直線コネクタ 307">
          <a:extLst>
            <a:ext uri="{FF2B5EF4-FFF2-40B4-BE49-F238E27FC236}">
              <a16:creationId xmlns:a16="http://schemas.microsoft.com/office/drawing/2014/main" id="{8D8B028A-1ED7-4EFA-8642-154E6CBB3332}"/>
            </a:ext>
          </a:extLst>
        </xdr:cNvPr>
        <xdr:cNvCxnSpPr/>
      </xdr:nvCxnSpPr>
      <xdr:spPr>
        <a:xfrm>
          <a:off x="3355340" y="13493387"/>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166914</xdr:rowOff>
    </xdr:from>
    <xdr:to>
      <xdr:col>15</xdr:col>
      <xdr:colOff>101600</xdr:colOff>
      <xdr:row>80</xdr:row>
      <xdr:rowOff>97064</xdr:rowOff>
    </xdr:to>
    <xdr:sp macro="" textlink="">
      <xdr:nvSpPr>
        <xdr:cNvPr id="309" name="楕円 308">
          <a:extLst>
            <a:ext uri="{FF2B5EF4-FFF2-40B4-BE49-F238E27FC236}">
              <a16:creationId xmlns:a16="http://schemas.microsoft.com/office/drawing/2014/main" id="{EF11EF0C-5101-4D6F-9038-B40A6CD43D59}"/>
            </a:ext>
          </a:extLst>
        </xdr:cNvPr>
        <xdr:cNvSpPr/>
      </xdr:nvSpPr>
      <xdr:spPr>
        <a:xfrm>
          <a:off x="2514600" y="13410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46264</xdr:rowOff>
    </xdr:from>
    <xdr:to>
      <xdr:col>19</xdr:col>
      <xdr:colOff>177800</xdr:colOff>
      <xdr:row>80</xdr:row>
      <xdr:rowOff>82187</xdr:rowOff>
    </xdr:to>
    <xdr:cxnSp macro="">
      <xdr:nvCxnSpPr>
        <xdr:cNvPr id="310" name="直線コネクタ 309">
          <a:extLst>
            <a:ext uri="{FF2B5EF4-FFF2-40B4-BE49-F238E27FC236}">
              <a16:creationId xmlns:a16="http://schemas.microsoft.com/office/drawing/2014/main" id="{20F0BBAF-A41D-416F-BF08-6D03C28EEBD6}"/>
            </a:ext>
          </a:extLst>
        </xdr:cNvPr>
        <xdr:cNvCxnSpPr/>
      </xdr:nvCxnSpPr>
      <xdr:spPr>
        <a:xfrm>
          <a:off x="2565400" y="13457464"/>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130992</xdr:rowOff>
    </xdr:from>
    <xdr:to>
      <xdr:col>10</xdr:col>
      <xdr:colOff>165100</xdr:colOff>
      <xdr:row>80</xdr:row>
      <xdr:rowOff>61142</xdr:rowOff>
    </xdr:to>
    <xdr:sp macro="" textlink="">
      <xdr:nvSpPr>
        <xdr:cNvPr id="311" name="楕円 310">
          <a:extLst>
            <a:ext uri="{FF2B5EF4-FFF2-40B4-BE49-F238E27FC236}">
              <a16:creationId xmlns:a16="http://schemas.microsoft.com/office/drawing/2014/main" id="{223D185C-6895-4509-9745-6613FA426488}"/>
            </a:ext>
          </a:extLst>
        </xdr:cNvPr>
        <xdr:cNvSpPr/>
      </xdr:nvSpPr>
      <xdr:spPr>
        <a:xfrm>
          <a:off x="1739900" y="133745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10342</xdr:rowOff>
    </xdr:from>
    <xdr:to>
      <xdr:col>15</xdr:col>
      <xdr:colOff>50800</xdr:colOff>
      <xdr:row>80</xdr:row>
      <xdr:rowOff>46264</xdr:rowOff>
    </xdr:to>
    <xdr:cxnSp macro="">
      <xdr:nvCxnSpPr>
        <xdr:cNvPr id="312" name="直線コネクタ 311">
          <a:extLst>
            <a:ext uri="{FF2B5EF4-FFF2-40B4-BE49-F238E27FC236}">
              <a16:creationId xmlns:a16="http://schemas.microsoft.com/office/drawing/2014/main" id="{9A07C12C-5F08-4753-B56F-65F34F8F185C}"/>
            </a:ext>
          </a:extLst>
        </xdr:cNvPr>
        <xdr:cNvCxnSpPr/>
      </xdr:nvCxnSpPr>
      <xdr:spPr>
        <a:xfrm>
          <a:off x="1790700" y="13421542"/>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95069</xdr:rowOff>
    </xdr:from>
    <xdr:to>
      <xdr:col>6</xdr:col>
      <xdr:colOff>38100</xdr:colOff>
      <xdr:row>80</xdr:row>
      <xdr:rowOff>25219</xdr:rowOff>
    </xdr:to>
    <xdr:sp macro="" textlink="">
      <xdr:nvSpPr>
        <xdr:cNvPr id="313" name="楕円 312">
          <a:extLst>
            <a:ext uri="{FF2B5EF4-FFF2-40B4-BE49-F238E27FC236}">
              <a16:creationId xmlns:a16="http://schemas.microsoft.com/office/drawing/2014/main" id="{0E89E87F-FEA1-47B4-9C5A-338DD5DC1DE4}"/>
            </a:ext>
          </a:extLst>
        </xdr:cNvPr>
        <xdr:cNvSpPr/>
      </xdr:nvSpPr>
      <xdr:spPr>
        <a:xfrm>
          <a:off x="965200" y="133386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145869</xdr:rowOff>
    </xdr:from>
    <xdr:to>
      <xdr:col>10</xdr:col>
      <xdr:colOff>114300</xdr:colOff>
      <xdr:row>80</xdr:row>
      <xdr:rowOff>10342</xdr:rowOff>
    </xdr:to>
    <xdr:cxnSp macro="">
      <xdr:nvCxnSpPr>
        <xdr:cNvPr id="314" name="直線コネクタ 313">
          <a:extLst>
            <a:ext uri="{FF2B5EF4-FFF2-40B4-BE49-F238E27FC236}">
              <a16:creationId xmlns:a16="http://schemas.microsoft.com/office/drawing/2014/main" id="{A0E6334E-8879-4E6C-AA68-328D721AF484}"/>
            </a:ext>
          </a:extLst>
        </xdr:cNvPr>
        <xdr:cNvCxnSpPr/>
      </xdr:nvCxnSpPr>
      <xdr:spPr>
        <a:xfrm>
          <a:off x="1008380" y="13389429"/>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5" name="n_1aveValue【公営住宅】&#10;有形固定資産減価償却率">
          <a:extLst>
            <a:ext uri="{FF2B5EF4-FFF2-40B4-BE49-F238E27FC236}">
              <a16:creationId xmlns:a16="http://schemas.microsoft.com/office/drawing/2014/main" id="{78CC92A0-1454-4B52-B581-D993738D62CD}"/>
            </a:ext>
          </a:extLst>
        </xdr:cNvPr>
        <xdr:cNvSpPr txBox="1"/>
      </xdr:nvSpPr>
      <xdr:spPr>
        <a:xfrm>
          <a:off x="317056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6" name="n_2aveValue【公営住宅】&#10;有形固定資産減価償却率">
          <a:extLst>
            <a:ext uri="{FF2B5EF4-FFF2-40B4-BE49-F238E27FC236}">
              <a16:creationId xmlns:a16="http://schemas.microsoft.com/office/drawing/2014/main" id="{E07B90B7-B63E-4BA4-B7BA-6507F19D71EF}"/>
            </a:ext>
          </a:extLst>
        </xdr:cNvPr>
        <xdr:cNvSpPr txBox="1"/>
      </xdr:nvSpPr>
      <xdr:spPr>
        <a:xfrm>
          <a:off x="238570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7" name="n_3aveValue【公営住宅】&#10;有形固定資産減価償却率">
          <a:extLst>
            <a:ext uri="{FF2B5EF4-FFF2-40B4-BE49-F238E27FC236}">
              <a16:creationId xmlns:a16="http://schemas.microsoft.com/office/drawing/2014/main" id="{45BA8FA2-D08D-4C87-8FD6-65416F06D65F}"/>
            </a:ext>
          </a:extLst>
        </xdr:cNvPr>
        <xdr:cNvSpPr txBox="1"/>
      </xdr:nvSpPr>
      <xdr:spPr>
        <a:xfrm>
          <a:off x="1611004" y="1404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168201</xdr:rowOff>
    </xdr:from>
    <xdr:ext cx="405111" cy="259045"/>
    <xdr:sp macro="" textlink="">
      <xdr:nvSpPr>
        <xdr:cNvPr id="318" name="n_4aveValue【公営住宅】&#10;有形固定資産減価償却率">
          <a:extLst>
            <a:ext uri="{FF2B5EF4-FFF2-40B4-BE49-F238E27FC236}">
              <a16:creationId xmlns:a16="http://schemas.microsoft.com/office/drawing/2014/main" id="{3FF00056-8EDF-41F5-939C-7E55E224E1EF}"/>
            </a:ext>
          </a:extLst>
        </xdr:cNvPr>
        <xdr:cNvSpPr txBox="1"/>
      </xdr:nvSpPr>
      <xdr:spPr>
        <a:xfrm>
          <a:off x="836304" y="1408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149514</xdr:rowOff>
    </xdr:from>
    <xdr:ext cx="405111" cy="259045"/>
    <xdr:sp macro="" textlink="">
      <xdr:nvSpPr>
        <xdr:cNvPr id="319" name="n_1mainValue【公営住宅】&#10;有形固定資産減価償却率">
          <a:extLst>
            <a:ext uri="{FF2B5EF4-FFF2-40B4-BE49-F238E27FC236}">
              <a16:creationId xmlns:a16="http://schemas.microsoft.com/office/drawing/2014/main" id="{C5E048C9-8B7E-42A5-8BF4-FE4B5B552C51}"/>
            </a:ext>
          </a:extLst>
        </xdr:cNvPr>
        <xdr:cNvSpPr txBox="1"/>
      </xdr:nvSpPr>
      <xdr:spPr>
        <a:xfrm>
          <a:off x="3170564" y="1322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113591</xdr:rowOff>
    </xdr:from>
    <xdr:ext cx="405111" cy="259045"/>
    <xdr:sp macro="" textlink="">
      <xdr:nvSpPr>
        <xdr:cNvPr id="320" name="n_2mainValue【公営住宅】&#10;有形固定資産減価償却率">
          <a:extLst>
            <a:ext uri="{FF2B5EF4-FFF2-40B4-BE49-F238E27FC236}">
              <a16:creationId xmlns:a16="http://schemas.microsoft.com/office/drawing/2014/main" id="{B999C9C9-3F05-4DA1-A639-56015F2E945F}"/>
            </a:ext>
          </a:extLst>
        </xdr:cNvPr>
        <xdr:cNvSpPr txBox="1"/>
      </xdr:nvSpPr>
      <xdr:spPr>
        <a:xfrm>
          <a:off x="2385704" y="131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77669</xdr:rowOff>
    </xdr:from>
    <xdr:ext cx="405111" cy="259045"/>
    <xdr:sp macro="" textlink="">
      <xdr:nvSpPr>
        <xdr:cNvPr id="321" name="n_3mainValue【公営住宅】&#10;有形固定資産減価償却率">
          <a:extLst>
            <a:ext uri="{FF2B5EF4-FFF2-40B4-BE49-F238E27FC236}">
              <a16:creationId xmlns:a16="http://schemas.microsoft.com/office/drawing/2014/main" id="{0E844145-D372-4FA0-A7A7-42EDA50AB8E7}"/>
            </a:ext>
          </a:extLst>
        </xdr:cNvPr>
        <xdr:cNvSpPr txBox="1"/>
      </xdr:nvSpPr>
      <xdr:spPr>
        <a:xfrm>
          <a:off x="1611004" y="1315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41746</xdr:rowOff>
    </xdr:from>
    <xdr:ext cx="405111" cy="259045"/>
    <xdr:sp macro="" textlink="">
      <xdr:nvSpPr>
        <xdr:cNvPr id="322" name="n_4mainValue【公営住宅】&#10;有形固定資産減価償却率">
          <a:extLst>
            <a:ext uri="{FF2B5EF4-FFF2-40B4-BE49-F238E27FC236}">
              <a16:creationId xmlns:a16="http://schemas.microsoft.com/office/drawing/2014/main" id="{F9E2F9B1-829D-4949-8D7C-54683E28E8A6}"/>
            </a:ext>
          </a:extLst>
        </xdr:cNvPr>
        <xdr:cNvSpPr txBox="1"/>
      </xdr:nvSpPr>
      <xdr:spPr>
        <a:xfrm>
          <a:off x="836304" y="13117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F375DF5-DB54-406A-9588-2C2CB486F5A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CCD2877-347D-450E-9A6E-B39612B42D7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86F7DD8-441C-4D87-8726-B9CA585F2B9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2998C35F-00CA-4FE0-A4C8-95F68841B87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18694390-2DE5-4F86-86E3-267D37E15CC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E3A5F549-7B5A-4347-88D4-D6452B37BAF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1757AE2A-EA6C-4B5F-B1E1-AA4B9A719FA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69A6865-1AB5-4FF9-8866-53D82D03BCF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372E028-3AF7-41A3-B747-E5295255B92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D06B50AF-BCAE-4CDD-BBBC-EBF09D467FB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17ADC6AE-54EB-4108-9DFF-CF4CBDA6B78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B4EB1DDF-AA64-4E17-ABB3-2ED56084F1AB}"/>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F27AE0E8-7443-4CDF-89D0-20A1C83330B6}"/>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5750EC92-14A4-47FF-B30C-F7DB9757BFE7}"/>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DD7D508A-217D-48AC-BE6D-0BE9B039CB6A}"/>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23B366CC-DF29-4DBB-AEBE-A8DCAF9E8538}"/>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963DBE11-80AF-48A4-A199-7036311F2143}"/>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48507671-B68F-49F5-823D-058AA9E505B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8C455102-5E8F-418E-BA35-ADF27429BCF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EBB0D785-F536-4CA0-9117-57C3D0FA7A1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F66465D-E922-45E1-95A1-0CD357CD1D7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742B0CFE-C1CF-4CC2-8447-D79CD6C78E34}"/>
            </a:ext>
          </a:extLst>
        </xdr:cNvPr>
        <xdr:cNvCxnSpPr/>
      </xdr:nvCxnSpPr>
      <xdr:spPr>
        <a:xfrm flipV="1">
          <a:off x="9219565" y="13144195"/>
          <a:ext cx="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04EE7AC9-72E7-4A98-8534-E359C6E72D7F}"/>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1F7D670B-A672-4ADA-8BC0-2C1ED708C226}"/>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7" name="【公営住宅】&#10;一人当たり面積最大値テキスト">
          <a:extLst>
            <a:ext uri="{FF2B5EF4-FFF2-40B4-BE49-F238E27FC236}">
              <a16:creationId xmlns:a16="http://schemas.microsoft.com/office/drawing/2014/main" id="{ACE268B7-E83D-4158-99E2-934424E5079A}"/>
            </a:ext>
          </a:extLst>
        </xdr:cNvPr>
        <xdr:cNvSpPr txBox="1"/>
      </xdr:nvSpPr>
      <xdr:spPr>
        <a:xfrm>
          <a:off x="9258300" y="129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8" name="直線コネクタ 347">
          <a:extLst>
            <a:ext uri="{FF2B5EF4-FFF2-40B4-BE49-F238E27FC236}">
              <a16:creationId xmlns:a16="http://schemas.microsoft.com/office/drawing/2014/main" id="{EDD266DB-2F1F-44D7-8D53-DE275CFEE6A4}"/>
            </a:ext>
          </a:extLst>
        </xdr:cNvPr>
        <xdr:cNvCxnSpPr/>
      </xdr:nvCxnSpPr>
      <xdr:spPr>
        <a:xfrm>
          <a:off x="9154160" y="1314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9" name="【公営住宅】&#10;一人当たり面積平均値テキスト">
          <a:extLst>
            <a:ext uri="{FF2B5EF4-FFF2-40B4-BE49-F238E27FC236}">
              <a16:creationId xmlns:a16="http://schemas.microsoft.com/office/drawing/2014/main" id="{FA2C9EB0-C85E-44EC-901D-2426FEE6BC27}"/>
            </a:ext>
          </a:extLst>
        </xdr:cNvPr>
        <xdr:cNvSpPr txBox="1"/>
      </xdr:nvSpPr>
      <xdr:spPr>
        <a:xfrm>
          <a:off x="9258300" y="14130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50" name="フローチャート: 判断 349">
          <a:extLst>
            <a:ext uri="{FF2B5EF4-FFF2-40B4-BE49-F238E27FC236}">
              <a16:creationId xmlns:a16="http://schemas.microsoft.com/office/drawing/2014/main" id="{DC539DC5-7ABE-4E87-A58B-9ED3B85F9081}"/>
            </a:ext>
          </a:extLst>
        </xdr:cNvPr>
        <xdr:cNvSpPr/>
      </xdr:nvSpPr>
      <xdr:spPr>
        <a:xfrm>
          <a:off x="9192260" y="14275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51" name="フローチャート: 判断 350">
          <a:extLst>
            <a:ext uri="{FF2B5EF4-FFF2-40B4-BE49-F238E27FC236}">
              <a16:creationId xmlns:a16="http://schemas.microsoft.com/office/drawing/2014/main" id="{BAFFC50A-076B-41CF-A14B-C0C9D71AE29E}"/>
            </a:ext>
          </a:extLst>
        </xdr:cNvPr>
        <xdr:cNvSpPr/>
      </xdr:nvSpPr>
      <xdr:spPr>
        <a:xfrm>
          <a:off x="8445500" y="1427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2" name="フローチャート: 判断 351">
          <a:extLst>
            <a:ext uri="{FF2B5EF4-FFF2-40B4-BE49-F238E27FC236}">
              <a16:creationId xmlns:a16="http://schemas.microsoft.com/office/drawing/2014/main" id="{A28235B2-927B-4BCC-A816-1E89E3FCFB1B}"/>
            </a:ext>
          </a:extLst>
        </xdr:cNvPr>
        <xdr:cNvSpPr/>
      </xdr:nvSpPr>
      <xdr:spPr>
        <a:xfrm>
          <a:off x="7670800" y="14277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3" name="フローチャート: 判断 352">
          <a:extLst>
            <a:ext uri="{FF2B5EF4-FFF2-40B4-BE49-F238E27FC236}">
              <a16:creationId xmlns:a16="http://schemas.microsoft.com/office/drawing/2014/main" id="{910ACCB6-ADB1-4C7E-B1BC-42315514838E}"/>
            </a:ext>
          </a:extLst>
        </xdr:cNvPr>
        <xdr:cNvSpPr/>
      </xdr:nvSpPr>
      <xdr:spPr>
        <a:xfrm>
          <a:off x="687324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67311</xdr:rowOff>
    </xdr:from>
    <xdr:to>
      <xdr:col>36</xdr:col>
      <xdr:colOff>165100</xdr:colOff>
      <xdr:row>84</xdr:row>
      <xdr:rowOff>168911</xdr:rowOff>
    </xdr:to>
    <xdr:sp macro="" textlink="">
      <xdr:nvSpPr>
        <xdr:cNvPr id="354" name="フローチャート: 判断 353">
          <a:extLst>
            <a:ext uri="{FF2B5EF4-FFF2-40B4-BE49-F238E27FC236}">
              <a16:creationId xmlns:a16="http://schemas.microsoft.com/office/drawing/2014/main" id="{30D07DB7-7012-44AD-8BBA-8D8A874331F6}"/>
            </a:ext>
          </a:extLst>
        </xdr:cNvPr>
        <xdr:cNvSpPr/>
      </xdr:nvSpPr>
      <xdr:spPr>
        <a:xfrm>
          <a:off x="6098540" y="141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A574B4C-6758-4E26-9C8F-08CF1EF7196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46FEC4A-543B-4C9F-BB3C-58A23A6EA47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AE115E9-CFD9-43DA-9DB6-574D01F54E4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F103F34-59D2-420A-909C-3E46545DD22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1FBF441-2189-465C-B8C7-6D0693BA1A2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94284</xdr:rowOff>
    </xdr:from>
    <xdr:to>
      <xdr:col>55</xdr:col>
      <xdr:colOff>50800</xdr:colOff>
      <xdr:row>86</xdr:row>
      <xdr:rowOff>24434</xdr:rowOff>
    </xdr:to>
    <xdr:sp macro="" textlink="">
      <xdr:nvSpPr>
        <xdr:cNvPr id="360" name="楕円 359">
          <a:extLst>
            <a:ext uri="{FF2B5EF4-FFF2-40B4-BE49-F238E27FC236}">
              <a16:creationId xmlns:a16="http://schemas.microsoft.com/office/drawing/2014/main" id="{03DEC7A9-2F99-4268-8BB3-CCED4B964EC1}"/>
            </a:ext>
          </a:extLst>
        </xdr:cNvPr>
        <xdr:cNvSpPr/>
      </xdr:nvSpPr>
      <xdr:spPr>
        <a:xfrm>
          <a:off x="9192260" y="14343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9211</xdr:rowOff>
    </xdr:from>
    <xdr:ext cx="469744" cy="259045"/>
    <xdr:sp macro="" textlink="">
      <xdr:nvSpPr>
        <xdr:cNvPr id="361" name="【公営住宅】&#10;一人当たり面積該当値テキスト">
          <a:extLst>
            <a:ext uri="{FF2B5EF4-FFF2-40B4-BE49-F238E27FC236}">
              <a16:creationId xmlns:a16="http://schemas.microsoft.com/office/drawing/2014/main" id="{1062D316-704D-4A88-A6D8-EA567E7358D4}"/>
            </a:ext>
          </a:extLst>
        </xdr:cNvPr>
        <xdr:cNvSpPr txBox="1"/>
      </xdr:nvSpPr>
      <xdr:spPr>
        <a:xfrm>
          <a:off x="9258300" y="1425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93827</xdr:rowOff>
    </xdr:from>
    <xdr:to>
      <xdr:col>50</xdr:col>
      <xdr:colOff>165100</xdr:colOff>
      <xdr:row>86</xdr:row>
      <xdr:rowOff>23977</xdr:rowOff>
    </xdr:to>
    <xdr:sp macro="" textlink="">
      <xdr:nvSpPr>
        <xdr:cNvPr id="362" name="楕円 361">
          <a:extLst>
            <a:ext uri="{FF2B5EF4-FFF2-40B4-BE49-F238E27FC236}">
              <a16:creationId xmlns:a16="http://schemas.microsoft.com/office/drawing/2014/main" id="{1DE3057A-BC47-404C-844D-B362618044E8}"/>
            </a:ext>
          </a:extLst>
        </xdr:cNvPr>
        <xdr:cNvSpPr/>
      </xdr:nvSpPr>
      <xdr:spPr>
        <a:xfrm>
          <a:off x="8445500" y="14343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144627</xdr:rowOff>
    </xdr:from>
    <xdr:to>
      <xdr:col>55</xdr:col>
      <xdr:colOff>0</xdr:colOff>
      <xdr:row>85</xdr:row>
      <xdr:rowOff>145084</xdr:rowOff>
    </xdr:to>
    <xdr:cxnSp macro="">
      <xdr:nvCxnSpPr>
        <xdr:cNvPr id="363" name="直線コネクタ 362">
          <a:extLst>
            <a:ext uri="{FF2B5EF4-FFF2-40B4-BE49-F238E27FC236}">
              <a16:creationId xmlns:a16="http://schemas.microsoft.com/office/drawing/2014/main" id="{69E4D049-9A7F-4AC3-9993-9DB689D971AB}"/>
            </a:ext>
          </a:extLst>
        </xdr:cNvPr>
        <xdr:cNvCxnSpPr/>
      </xdr:nvCxnSpPr>
      <xdr:spPr>
        <a:xfrm>
          <a:off x="8496300" y="14394027"/>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93142</xdr:rowOff>
    </xdr:from>
    <xdr:to>
      <xdr:col>46</xdr:col>
      <xdr:colOff>38100</xdr:colOff>
      <xdr:row>86</xdr:row>
      <xdr:rowOff>23292</xdr:rowOff>
    </xdr:to>
    <xdr:sp macro="" textlink="">
      <xdr:nvSpPr>
        <xdr:cNvPr id="364" name="楕円 363">
          <a:extLst>
            <a:ext uri="{FF2B5EF4-FFF2-40B4-BE49-F238E27FC236}">
              <a16:creationId xmlns:a16="http://schemas.microsoft.com/office/drawing/2014/main" id="{067D8F08-F8C5-4478-8139-FC4E4039E1EF}"/>
            </a:ext>
          </a:extLst>
        </xdr:cNvPr>
        <xdr:cNvSpPr/>
      </xdr:nvSpPr>
      <xdr:spPr>
        <a:xfrm>
          <a:off x="7670800" y="143425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143942</xdr:rowOff>
    </xdr:from>
    <xdr:to>
      <xdr:col>50</xdr:col>
      <xdr:colOff>114300</xdr:colOff>
      <xdr:row>85</xdr:row>
      <xdr:rowOff>144627</xdr:rowOff>
    </xdr:to>
    <xdr:cxnSp macro="">
      <xdr:nvCxnSpPr>
        <xdr:cNvPr id="365" name="直線コネクタ 364">
          <a:extLst>
            <a:ext uri="{FF2B5EF4-FFF2-40B4-BE49-F238E27FC236}">
              <a16:creationId xmlns:a16="http://schemas.microsoft.com/office/drawing/2014/main" id="{9A31BFB4-9B2A-4EE2-892E-CE78CC7BF9AD}"/>
            </a:ext>
          </a:extLst>
        </xdr:cNvPr>
        <xdr:cNvCxnSpPr/>
      </xdr:nvCxnSpPr>
      <xdr:spPr>
        <a:xfrm>
          <a:off x="7713980" y="14393342"/>
          <a:ext cx="78232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92456</xdr:rowOff>
    </xdr:from>
    <xdr:to>
      <xdr:col>41</xdr:col>
      <xdr:colOff>101600</xdr:colOff>
      <xdr:row>86</xdr:row>
      <xdr:rowOff>22606</xdr:rowOff>
    </xdr:to>
    <xdr:sp macro="" textlink="">
      <xdr:nvSpPr>
        <xdr:cNvPr id="366" name="楕円 365">
          <a:extLst>
            <a:ext uri="{FF2B5EF4-FFF2-40B4-BE49-F238E27FC236}">
              <a16:creationId xmlns:a16="http://schemas.microsoft.com/office/drawing/2014/main" id="{33220B5D-EB5A-4B8D-9B4C-9B7878E3F1F7}"/>
            </a:ext>
          </a:extLst>
        </xdr:cNvPr>
        <xdr:cNvSpPr/>
      </xdr:nvSpPr>
      <xdr:spPr>
        <a:xfrm>
          <a:off x="6873240" y="14341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143256</xdr:rowOff>
    </xdr:from>
    <xdr:to>
      <xdr:col>45</xdr:col>
      <xdr:colOff>177800</xdr:colOff>
      <xdr:row>85</xdr:row>
      <xdr:rowOff>143942</xdr:rowOff>
    </xdr:to>
    <xdr:cxnSp macro="">
      <xdr:nvCxnSpPr>
        <xdr:cNvPr id="367" name="直線コネクタ 366">
          <a:extLst>
            <a:ext uri="{FF2B5EF4-FFF2-40B4-BE49-F238E27FC236}">
              <a16:creationId xmlns:a16="http://schemas.microsoft.com/office/drawing/2014/main" id="{0F8B896D-5075-4732-A19E-8AFFFD9C8C15}"/>
            </a:ext>
          </a:extLst>
        </xdr:cNvPr>
        <xdr:cNvCxnSpPr/>
      </xdr:nvCxnSpPr>
      <xdr:spPr>
        <a:xfrm>
          <a:off x="6924040" y="14392656"/>
          <a:ext cx="78994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91999</xdr:rowOff>
    </xdr:from>
    <xdr:to>
      <xdr:col>36</xdr:col>
      <xdr:colOff>165100</xdr:colOff>
      <xdr:row>86</xdr:row>
      <xdr:rowOff>22149</xdr:rowOff>
    </xdr:to>
    <xdr:sp macro="" textlink="">
      <xdr:nvSpPr>
        <xdr:cNvPr id="368" name="楕円 367">
          <a:extLst>
            <a:ext uri="{FF2B5EF4-FFF2-40B4-BE49-F238E27FC236}">
              <a16:creationId xmlns:a16="http://schemas.microsoft.com/office/drawing/2014/main" id="{B59F2A83-F4AF-4175-BFD9-75BE6FD4CAA0}"/>
            </a:ext>
          </a:extLst>
        </xdr:cNvPr>
        <xdr:cNvSpPr/>
      </xdr:nvSpPr>
      <xdr:spPr>
        <a:xfrm>
          <a:off x="6098540" y="14341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142799</xdr:rowOff>
    </xdr:from>
    <xdr:to>
      <xdr:col>41</xdr:col>
      <xdr:colOff>50800</xdr:colOff>
      <xdr:row>85</xdr:row>
      <xdr:rowOff>143256</xdr:rowOff>
    </xdr:to>
    <xdr:cxnSp macro="">
      <xdr:nvCxnSpPr>
        <xdr:cNvPr id="369" name="直線コネクタ 368">
          <a:extLst>
            <a:ext uri="{FF2B5EF4-FFF2-40B4-BE49-F238E27FC236}">
              <a16:creationId xmlns:a16="http://schemas.microsoft.com/office/drawing/2014/main" id="{592E4831-B7D8-4E59-9814-BCB50A006C97}"/>
            </a:ext>
          </a:extLst>
        </xdr:cNvPr>
        <xdr:cNvCxnSpPr/>
      </xdr:nvCxnSpPr>
      <xdr:spPr>
        <a:xfrm>
          <a:off x="6149340" y="14392199"/>
          <a:ext cx="7747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70" name="n_1aveValue【公営住宅】&#10;一人当たり面積">
          <a:extLst>
            <a:ext uri="{FF2B5EF4-FFF2-40B4-BE49-F238E27FC236}">
              <a16:creationId xmlns:a16="http://schemas.microsoft.com/office/drawing/2014/main" id="{B64DBF20-81C0-4DA9-907C-0AFF537AFB07}"/>
            </a:ext>
          </a:extLst>
        </xdr:cNvPr>
        <xdr:cNvSpPr txBox="1"/>
      </xdr:nvSpPr>
      <xdr:spPr>
        <a:xfrm>
          <a:off x="8271587" y="1405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71" name="n_2aveValue【公営住宅】&#10;一人当たり面積">
          <a:extLst>
            <a:ext uri="{FF2B5EF4-FFF2-40B4-BE49-F238E27FC236}">
              <a16:creationId xmlns:a16="http://schemas.microsoft.com/office/drawing/2014/main" id="{BED06ACE-1452-41FD-847B-1466478EE9EB}"/>
            </a:ext>
          </a:extLst>
        </xdr:cNvPr>
        <xdr:cNvSpPr txBox="1"/>
      </xdr:nvSpPr>
      <xdr:spPr>
        <a:xfrm>
          <a:off x="7509587" y="140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2" name="n_3aveValue【公営住宅】&#10;一人当たり面積">
          <a:extLst>
            <a:ext uri="{FF2B5EF4-FFF2-40B4-BE49-F238E27FC236}">
              <a16:creationId xmlns:a16="http://schemas.microsoft.com/office/drawing/2014/main" id="{A36BBBD7-E0BE-46E4-9B7C-C96F71DD3C12}"/>
            </a:ext>
          </a:extLst>
        </xdr:cNvPr>
        <xdr:cNvSpPr txBox="1"/>
      </xdr:nvSpPr>
      <xdr:spPr>
        <a:xfrm>
          <a:off x="671202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13988</xdr:rowOff>
    </xdr:from>
    <xdr:ext cx="469744" cy="259045"/>
    <xdr:sp macro="" textlink="">
      <xdr:nvSpPr>
        <xdr:cNvPr id="373" name="n_4aveValue【公営住宅】&#10;一人当たり面積">
          <a:extLst>
            <a:ext uri="{FF2B5EF4-FFF2-40B4-BE49-F238E27FC236}">
              <a16:creationId xmlns:a16="http://schemas.microsoft.com/office/drawing/2014/main" id="{3CBCDB6E-8C64-4051-A7AC-7728AD731226}"/>
            </a:ext>
          </a:extLst>
        </xdr:cNvPr>
        <xdr:cNvSpPr txBox="1"/>
      </xdr:nvSpPr>
      <xdr:spPr>
        <a:xfrm>
          <a:off x="5937327" y="139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15104</xdr:rowOff>
    </xdr:from>
    <xdr:ext cx="469744" cy="259045"/>
    <xdr:sp macro="" textlink="">
      <xdr:nvSpPr>
        <xdr:cNvPr id="374" name="n_1mainValue【公営住宅】&#10;一人当たり面積">
          <a:extLst>
            <a:ext uri="{FF2B5EF4-FFF2-40B4-BE49-F238E27FC236}">
              <a16:creationId xmlns:a16="http://schemas.microsoft.com/office/drawing/2014/main" id="{F468981B-D1AE-4980-B3C2-C9B7FD8AB809}"/>
            </a:ext>
          </a:extLst>
        </xdr:cNvPr>
        <xdr:cNvSpPr txBox="1"/>
      </xdr:nvSpPr>
      <xdr:spPr>
        <a:xfrm>
          <a:off x="8271587" y="144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14419</xdr:rowOff>
    </xdr:from>
    <xdr:ext cx="469744" cy="259045"/>
    <xdr:sp macro="" textlink="">
      <xdr:nvSpPr>
        <xdr:cNvPr id="375" name="n_2mainValue【公営住宅】&#10;一人当たり面積">
          <a:extLst>
            <a:ext uri="{FF2B5EF4-FFF2-40B4-BE49-F238E27FC236}">
              <a16:creationId xmlns:a16="http://schemas.microsoft.com/office/drawing/2014/main" id="{E20CCA82-1EA2-4435-800C-3D0A06570FFB}"/>
            </a:ext>
          </a:extLst>
        </xdr:cNvPr>
        <xdr:cNvSpPr txBox="1"/>
      </xdr:nvSpPr>
      <xdr:spPr>
        <a:xfrm>
          <a:off x="7509587" y="1443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13733</xdr:rowOff>
    </xdr:from>
    <xdr:ext cx="469744" cy="259045"/>
    <xdr:sp macro="" textlink="">
      <xdr:nvSpPr>
        <xdr:cNvPr id="376" name="n_3mainValue【公営住宅】&#10;一人当たり面積">
          <a:extLst>
            <a:ext uri="{FF2B5EF4-FFF2-40B4-BE49-F238E27FC236}">
              <a16:creationId xmlns:a16="http://schemas.microsoft.com/office/drawing/2014/main" id="{46135F68-0C33-4AC7-BE46-41EF43802C7E}"/>
            </a:ext>
          </a:extLst>
        </xdr:cNvPr>
        <xdr:cNvSpPr txBox="1"/>
      </xdr:nvSpPr>
      <xdr:spPr>
        <a:xfrm>
          <a:off x="6712027" y="1443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13276</xdr:rowOff>
    </xdr:from>
    <xdr:ext cx="469744" cy="259045"/>
    <xdr:sp macro="" textlink="">
      <xdr:nvSpPr>
        <xdr:cNvPr id="377" name="n_4mainValue【公営住宅】&#10;一人当たり面積">
          <a:extLst>
            <a:ext uri="{FF2B5EF4-FFF2-40B4-BE49-F238E27FC236}">
              <a16:creationId xmlns:a16="http://schemas.microsoft.com/office/drawing/2014/main" id="{A48480B3-5B06-402F-BD5A-2ECD7D1AE274}"/>
            </a:ext>
          </a:extLst>
        </xdr:cNvPr>
        <xdr:cNvSpPr txBox="1"/>
      </xdr:nvSpPr>
      <xdr:spPr>
        <a:xfrm>
          <a:off x="5937327" y="1443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D1D4752-00A0-4FAF-8707-845D3226DA2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3DEB7DA2-A7A9-416E-A1AE-9FE0E869B3C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4B73D9B-D260-4489-9DBA-42C8E93BE23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DCBD9CE-E2F7-4C2A-8DF7-22F17DD06EF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1FC967BA-3926-4E9D-9BB4-426DDA0BA7C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D387607D-5E20-4065-9BF8-C4CCFEBBF54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6A81529D-50F0-4F5A-AD3A-7BB4485B3D6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4B27D733-4247-4F70-AFCD-A645F338846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DEA7D28B-A034-45DE-8AC3-3BFBAC3C6FA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118BDF1E-5D4B-4E0A-8B8B-94FEE250775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4BE99B7E-0820-473A-80F2-8B47A822423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1EFC62F7-B116-4106-9C88-91CF27C3FEB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3481810-C703-4EA9-B7B0-CBD61B4EEE6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29CF1C2-6408-4C26-94D1-7DE95C5F9FD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C9A1B222-328A-4322-8BDB-6108773362B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1C2D7A39-36B6-48D8-9756-35A94F8C552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92B7869B-0C64-4252-B3DB-782CB4F6F1E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177EA071-3681-4D58-9ECF-795C9431B8C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769C8573-7142-4EA6-840E-7DDA6F14FDC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9F57B423-5242-48B7-8433-B59B84F2F1B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FE8FFB5C-31E0-4845-9477-1CC583B37CF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BB6612C4-0D68-4BF5-8ED5-A4E4C8DBD1A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C26CD135-E560-40E3-9303-CADC166A93E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7802FB62-1045-43D8-8E94-A1E67C46E56B}"/>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82FD561E-2551-4E0E-9A3F-C2A539C9E14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39481E4F-87A8-486D-9F3B-087294835A4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A4A1EC47-D885-4681-BFB1-164048408DB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CF98ACEE-8E3E-4E36-B7A2-7345140A833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26B39B0F-5987-443D-B79A-EA6BF43110F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84DFC863-B6EC-49EF-B67B-EE290A84C2A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0B306D92-33FB-4986-9669-AB8E52D618E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EC8A9F66-3F9C-40CC-8826-320656F6A6C5}"/>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A619F429-6C4C-4B63-AC66-3EC8305034A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AFAE114F-115A-45CE-93C9-AFDCD05FA50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51AD514-ACBE-4C79-94E6-A2850172E25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3F086D9E-1F40-4658-AB6F-A8E748070FD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6921FCC-6CB8-4194-A2F1-C0ACEEFD2F3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5690B070-C348-44B4-AE4D-61DDB12EE67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FC4955B4-641D-4664-88D1-231E31E2E0C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685E079-C680-4458-8B46-7E8CA81F55E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C46A132D-98D2-4C73-AE83-494B42CF133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E43FD53B-0B85-473D-B71F-CCBEF9A7B79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71D0BA0F-7BE7-410F-826A-7A0E7BE7F8E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1" name="直線コネクタ 420">
          <a:extLst>
            <a:ext uri="{FF2B5EF4-FFF2-40B4-BE49-F238E27FC236}">
              <a16:creationId xmlns:a16="http://schemas.microsoft.com/office/drawing/2014/main" id="{EB2DA14D-0AEF-4259-A6A1-5367215BC3FC}"/>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2" name="テキスト ボックス 421">
          <a:extLst>
            <a:ext uri="{FF2B5EF4-FFF2-40B4-BE49-F238E27FC236}">
              <a16:creationId xmlns:a16="http://schemas.microsoft.com/office/drawing/2014/main" id="{C9386610-759F-43DB-96D9-0D3C97878E9E}"/>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3" name="直線コネクタ 422">
          <a:extLst>
            <a:ext uri="{FF2B5EF4-FFF2-40B4-BE49-F238E27FC236}">
              <a16:creationId xmlns:a16="http://schemas.microsoft.com/office/drawing/2014/main" id="{58F4075D-C012-435A-A586-93DF67D5E6BC}"/>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4" name="テキスト ボックス 423">
          <a:extLst>
            <a:ext uri="{FF2B5EF4-FFF2-40B4-BE49-F238E27FC236}">
              <a16:creationId xmlns:a16="http://schemas.microsoft.com/office/drawing/2014/main" id="{29927331-8B3A-4BDB-8FD6-19C9444251A1}"/>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5" name="直線コネクタ 424">
          <a:extLst>
            <a:ext uri="{FF2B5EF4-FFF2-40B4-BE49-F238E27FC236}">
              <a16:creationId xmlns:a16="http://schemas.microsoft.com/office/drawing/2014/main" id="{56BEFB2E-F095-479B-9E3D-07C950762252}"/>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6" name="テキスト ボックス 425">
          <a:extLst>
            <a:ext uri="{FF2B5EF4-FFF2-40B4-BE49-F238E27FC236}">
              <a16:creationId xmlns:a16="http://schemas.microsoft.com/office/drawing/2014/main" id="{AF572258-4C21-4945-B5C7-766680B0DD2D}"/>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7" name="直線コネクタ 426">
          <a:extLst>
            <a:ext uri="{FF2B5EF4-FFF2-40B4-BE49-F238E27FC236}">
              <a16:creationId xmlns:a16="http://schemas.microsoft.com/office/drawing/2014/main" id="{E0549672-3F22-4010-9214-503431A58729}"/>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8" name="テキスト ボックス 427">
          <a:extLst>
            <a:ext uri="{FF2B5EF4-FFF2-40B4-BE49-F238E27FC236}">
              <a16:creationId xmlns:a16="http://schemas.microsoft.com/office/drawing/2014/main" id="{A20ABDCB-E7E1-4EB2-A4C6-6400BD24C0EA}"/>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0A8E57AB-31B8-4C52-8DDB-708807849C9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a:extLst>
            <a:ext uri="{FF2B5EF4-FFF2-40B4-BE49-F238E27FC236}">
              <a16:creationId xmlns:a16="http://schemas.microsoft.com/office/drawing/2014/main" id="{BDA1C1F9-C0C7-4256-8E9F-36F09314570E}"/>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13CE5FC8-20BE-45C6-ABC1-1C346040B86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2" name="直線コネクタ 431">
          <a:extLst>
            <a:ext uri="{FF2B5EF4-FFF2-40B4-BE49-F238E27FC236}">
              <a16:creationId xmlns:a16="http://schemas.microsoft.com/office/drawing/2014/main" id="{10C278C8-AC03-4172-833F-FE506AABB089}"/>
            </a:ext>
          </a:extLst>
        </xdr:cNvPr>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2241089B-79B9-45C6-BD77-DD25C3C07C55}"/>
            </a:ext>
          </a:extLst>
        </xdr:cNvPr>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4" name="直線コネクタ 433">
          <a:extLst>
            <a:ext uri="{FF2B5EF4-FFF2-40B4-BE49-F238E27FC236}">
              <a16:creationId xmlns:a16="http://schemas.microsoft.com/office/drawing/2014/main" id="{0A900FBB-7603-4FA9-B474-543D10FA36B4}"/>
            </a:ext>
          </a:extLst>
        </xdr:cNvPr>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E7B8891B-8E65-42B8-B440-21E9626F127F}"/>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6" name="直線コネクタ 435">
          <a:extLst>
            <a:ext uri="{FF2B5EF4-FFF2-40B4-BE49-F238E27FC236}">
              <a16:creationId xmlns:a16="http://schemas.microsoft.com/office/drawing/2014/main" id="{2DC1DF28-E9EA-4F44-90BD-0DC670387209}"/>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49FE31E2-CC9E-48E9-BE50-738CB2B9B2B0}"/>
            </a:ext>
          </a:extLst>
        </xdr:cNvPr>
        <xdr:cNvSpPr txBox="1"/>
      </xdr:nvSpPr>
      <xdr:spPr>
        <a:xfrm>
          <a:off x="14414500" y="9912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8" name="フローチャート: 判断 437">
          <a:extLst>
            <a:ext uri="{FF2B5EF4-FFF2-40B4-BE49-F238E27FC236}">
              <a16:creationId xmlns:a16="http://schemas.microsoft.com/office/drawing/2014/main" id="{837BB898-0B18-43CD-A0DC-32E54E8F1DC2}"/>
            </a:ext>
          </a:extLst>
        </xdr:cNvPr>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9" name="フローチャート: 判断 438">
          <a:extLst>
            <a:ext uri="{FF2B5EF4-FFF2-40B4-BE49-F238E27FC236}">
              <a16:creationId xmlns:a16="http://schemas.microsoft.com/office/drawing/2014/main" id="{DD46BA68-C4C3-4C3D-A1CE-712E65381014}"/>
            </a:ext>
          </a:extLst>
        </xdr:cNvPr>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40" name="フローチャート: 判断 439">
          <a:extLst>
            <a:ext uri="{FF2B5EF4-FFF2-40B4-BE49-F238E27FC236}">
              <a16:creationId xmlns:a16="http://schemas.microsoft.com/office/drawing/2014/main" id="{55598396-C0B0-4F35-B844-64EEB47B6D38}"/>
            </a:ext>
          </a:extLst>
        </xdr:cNvPr>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41" name="フローチャート: 判断 440">
          <a:extLst>
            <a:ext uri="{FF2B5EF4-FFF2-40B4-BE49-F238E27FC236}">
              <a16:creationId xmlns:a16="http://schemas.microsoft.com/office/drawing/2014/main" id="{CF15B7C1-AED3-4C06-8100-14AC4EFFF79A}"/>
            </a:ext>
          </a:extLst>
        </xdr:cNvPr>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138938</xdr:rowOff>
    </xdr:from>
    <xdr:to>
      <xdr:col>67</xdr:col>
      <xdr:colOff>101600</xdr:colOff>
      <xdr:row>59</xdr:row>
      <xdr:rowOff>69088</xdr:rowOff>
    </xdr:to>
    <xdr:sp macro="" textlink="">
      <xdr:nvSpPr>
        <xdr:cNvPr id="442" name="フローチャート: 判断 441">
          <a:extLst>
            <a:ext uri="{FF2B5EF4-FFF2-40B4-BE49-F238E27FC236}">
              <a16:creationId xmlns:a16="http://schemas.microsoft.com/office/drawing/2014/main" id="{9375F7F6-1033-49B0-98D8-71E6107A586A}"/>
            </a:ext>
          </a:extLst>
        </xdr:cNvPr>
        <xdr:cNvSpPr/>
      </xdr:nvSpPr>
      <xdr:spPr>
        <a:xfrm>
          <a:off x="11231880" y="9862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DCE8B5B2-FADE-4EE5-B1EB-3C5C6EC4120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A85E0F64-E2AA-4ABF-807D-EEAE72BFCFD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345A2F7B-3F13-42C9-9150-78F4393F638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02E40AD-31CE-4CB5-B16A-1CE363316DE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E4DC62F5-EDE5-44C8-BABF-C36A72DC53A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xdr:rowOff>
    </xdr:from>
    <xdr:to>
      <xdr:col>85</xdr:col>
      <xdr:colOff>177800</xdr:colOff>
      <xdr:row>57</xdr:row>
      <xdr:rowOff>107950</xdr:rowOff>
    </xdr:to>
    <xdr:sp macro="" textlink="">
      <xdr:nvSpPr>
        <xdr:cNvPr id="448" name="楕円 447">
          <a:extLst>
            <a:ext uri="{FF2B5EF4-FFF2-40B4-BE49-F238E27FC236}">
              <a16:creationId xmlns:a16="http://schemas.microsoft.com/office/drawing/2014/main" id="{1C2F8965-5EEB-4DD0-93FD-0CF28F7E4D23}"/>
            </a:ext>
          </a:extLst>
        </xdr:cNvPr>
        <xdr:cNvSpPr/>
      </xdr:nvSpPr>
      <xdr:spPr>
        <a:xfrm>
          <a:off x="14325600" y="95618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29227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8C57AAEB-66B2-4944-9A1B-65082E85DB27}"/>
            </a:ext>
          </a:extLst>
        </xdr:cNvPr>
        <xdr:cNvSpPr txBox="1"/>
      </xdr:nvSpPr>
      <xdr:spPr>
        <a:xfrm>
          <a:off x="14414500"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47498</xdr:rowOff>
    </xdr:from>
    <xdr:to>
      <xdr:col>81</xdr:col>
      <xdr:colOff>101600</xdr:colOff>
      <xdr:row>57</xdr:row>
      <xdr:rowOff>149098</xdr:rowOff>
    </xdr:to>
    <xdr:sp macro="" textlink="">
      <xdr:nvSpPr>
        <xdr:cNvPr id="450" name="楕円 449">
          <a:extLst>
            <a:ext uri="{FF2B5EF4-FFF2-40B4-BE49-F238E27FC236}">
              <a16:creationId xmlns:a16="http://schemas.microsoft.com/office/drawing/2014/main" id="{6021B069-D6B8-4495-9224-FF8B79CCC6B7}"/>
            </a:ext>
          </a:extLst>
        </xdr:cNvPr>
        <xdr:cNvSpPr/>
      </xdr:nvSpPr>
      <xdr:spPr>
        <a:xfrm>
          <a:off x="13578840" y="96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57</xdr:row>
      <xdr:rowOff>98298</xdr:rowOff>
    </xdr:to>
    <xdr:cxnSp macro="">
      <xdr:nvCxnSpPr>
        <xdr:cNvPr id="451" name="直線コネクタ 450">
          <a:extLst>
            <a:ext uri="{FF2B5EF4-FFF2-40B4-BE49-F238E27FC236}">
              <a16:creationId xmlns:a16="http://schemas.microsoft.com/office/drawing/2014/main" id="{3630A4DE-715C-4A7F-B42C-C5BBD83F5CC8}"/>
            </a:ext>
          </a:extLst>
        </xdr:cNvPr>
        <xdr:cNvCxnSpPr/>
      </xdr:nvCxnSpPr>
      <xdr:spPr>
        <a:xfrm flipV="1">
          <a:off x="13629640" y="9612630"/>
          <a:ext cx="74676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164084</xdr:rowOff>
    </xdr:from>
    <xdr:to>
      <xdr:col>76</xdr:col>
      <xdr:colOff>165100</xdr:colOff>
      <xdr:row>57</xdr:row>
      <xdr:rowOff>94234</xdr:rowOff>
    </xdr:to>
    <xdr:sp macro="" textlink="">
      <xdr:nvSpPr>
        <xdr:cNvPr id="452" name="楕円 451">
          <a:extLst>
            <a:ext uri="{FF2B5EF4-FFF2-40B4-BE49-F238E27FC236}">
              <a16:creationId xmlns:a16="http://schemas.microsoft.com/office/drawing/2014/main" id="{BA1BEEAF-FA3C-4AC8-AEE4-0A7B575ADAE8}"/>
            </a:ext>
          </a:extLst>
        </xdr:cNvPr>
        <xdr:cNvSpPr/>
      </xdr:nvSpPr>
      <xdr:spPr>
        <a:xfrm>
          <a:off x="12804140" y="9551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43434</xdr:rowOff>
    </xdr:from>
    <xdr:to>
      <xdr:col>81</xdr:col>
      <xdr:colOff>50800</xdr:colOff>
      <xdr:row>57</xdr:row>
      <xdr:rowOff>98298</xdr:rowOff>
    </xdr:to>
    <xdr:cxnSp macro="">
      <xdr:nvCxnSpPr>
        <xdr:cNvPr id="453" name="直線コネクタ 452">
          <a:extLst>
            <a:ext uri="{FF2B5EF4-FFF2-40B4-BE49-F238E27FC236}">
              <a16:creationId xmlns:a16="http://schemas.microsoft.com/office/drawing/2014/main" id="{A8244E90-95E0-49FC-BD2C-EB0DD1E7E5B5}"/>
            </a:ext>
          </a:extLst>
        </xdr:cNvPr>
        <xdr:cNvCxnSpPr/>
      </xdr:nvCxnSpPr>
      <xdr:spPr>
        <a:xfrm>
          <a:off x="12854940" y="9598914"/>
          <a:ext cx="7747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136652</xdr:rowOff>
    </xdr:from>
    <xdr:to>
      <xdr:col>72</xdr:col>
      <xdr:colOff>38100</xdr:colOff>
      <xdr:row>57</xdr:row>
      <xdr:rowOff>66802</xdr:rowOff>
    </xdr:to>
    <xdr:sp macro="" textlink="">
      <xdr:nvSpPr>
        <xdr:cNvPr id="454" name="楕円 453">
          <a:extLst>
            <a:ext uri="{FF2B5EF4-FFF2-40B4-BE49-F238E27FC236}">
              <a16:creationId xmlns:a16="http://schemas.microsoft.com/office/drawing/2014/main" id="{2069037C-4E21-4441-B873-C5A932D53FFF}"/>
            </a:ext>
          </a:extLst>
        </xdr:cNvPr>
        <xdr:cNvSpPr/>
      </xdr:nvSpPr>
      <xdr:spPr>
        <a:xfrm>
          <a:off x="12029440" y="95244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16002</xdr:rowOff>
    </xdr:from>
    <xdr:to>
      <xdr:col>76</xdr:col>
      <xdr:colOff>114300</xdr:colOff>
      <xdr:row>57</xdr:row>
      <xdr:rowOff>43434</xdr:rowOff>
    </xdr:to>
    <xdr:cxnSp macro="">
      <xdr:nvCxnSpPr>
        <xdr:cNvPr id="455" name="直線コネクタ 454">
          <a:extLst>
            <a:ext uri="{FF2B5EF4-FFF2-40B4-BE49-F238E27FC236}">
              <a16:creationId xmlns:a16="http://schemas.microsoft.com/office/drawing/2014/main" id="{6A698C2A-2EF1-4235-9FDB-AC532A6655E7}"/>
            </a:ext>
          </a:extLst>
        </xdr:cNvPr>
        <xdr:cNvCxnSpPr/>
      </xdr:nvCxnSpPr>
      <xdr:spPr>
        <a:xfrm>
          <a:off x="12072620" y="9571482"/>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93218</xdr:rowOff>
    </xdr:from>
    <xdr:to>
      <xdr:col>67</xdr:col>
      <xdr:colOff>101600</xdr:colOff>
      <xdr:row>57</xdr:row>
      <xdr:rowOff>23368</xdr:rowOff>
    </xdr:to>
    <xdr:sp macro="" textlink="">
      <xdr:nvSpPr>
        <xdr:cNvPr id="456" name="楕円 455">
          <a:extLst>
            <a:ext uri="{FF2B5EF4-FFF2-40B4-BE49-F238E27FC236}">
              <a16:creationId xmlns:a16="http://schemas.microsoft.com/office/drawing/2014/main" id="{39913F1D-86FE-4D94-A5D1-1F2ED8D26A5F}"/>
            </a:ext>
          </a:extLst>
        </xdr:cNvPr>
        <xdr:cNvSpPr/>
      </xdr:nvSpPr>
      <xdr:spPr>
        <a:xfrm>
          <a:off x="11231880" y="9481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144018</xdr:rowOff>
    </xdr:from>
    <xdr:to>
      <xdr:col>71</xdr:col>
      <xdr:colOff>177800</xdr:colOff>
      <xdr:row>57</xdr:row>
      <xdr:rowOff>16002</xdr:rowOff>
    </xdr:to>
    <xdr:cxnSp macro="">
      <xdr:nvCxnSpPr>
        <xdr:cNvPr id="457" name="直線コネクタ 456">
          <a:extLst>
            <a:ext uri="{FF2B5EF4-FFF2-40B4-BE49-F238E27FC236}">
              <a16:creationId xmlns:a16="http://schemas.microsoft.com/office/drawing/2014/main" id="{67B7BEAD-7817-44F1-BAC2-2EB306156EC1}"/>
            </a:ext>
          </a:extLst>
        </xdr:cNvPr>
        <xdr:cNvCxnSpPr/>
      </xdr:nvCxnSpPr>
      <xdr:spPr>
        <a:xfrm>
          <a:off x="11282680" y="9531858"/>
          <a:ext cx="78994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458" name="n_1aveValue【学校施設】&#10;有形固定資産減価償却率">
          <a:extLst>
            <a:ext uri="{FF2B5EF4-FFF2-40B4-BE49-F238E27FC236}">
              <a16:creationId xmlns:a16="http://schemas.microsoft.com/office/drawing/2014/main" id="{7716C43A-E544-4688-8D51-AC8D5F2B718B}"/>
            </a:ext>
          </a:extLst>
        </xdr:cNvPr>
        <xdr:cNvSpPr txBox="1"/>
      </xdr:nvSpPr>
      <xdr:spPr>
        <a:xfrm>
          <a:off x="13437244" y="1000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459" name="n_2aveValue【学校施設】&#10;有形固定資産減価償却率">
          <a:extLst>
            <a:ext uri="{FF2B5EF4-FFF2-40B4-BE49-F238E27FC236}">
              <a16:creationId xmlns:a16="http://schemas.microsoft.com/office/drawing/2014/main" id="{F632AA58-C193-4D25-AF9F-39B5F0A6E54E}"/>
            </a:ext>
          </a:extLst>
        </xdr:cNvPr>
        <xdr:cNvSpPr txBox="1"/>
      </xdr:nvSpPr>
      <xdr:spPr>
        <a:xfrm>
          <a:off x="12675244" y="9971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460" name="n_3aveValue【学校施設】&#10;有形固定資産減価償却率">
          <a:extLst>
            <a:ext uri="{FF2B5EF4-FFF2-40B4-BE49-F238E27FC236}">
              <a16:creationId xmlns:a16="http://schemas.microsoft.com/office/drawing/2014/main" id="{4C46BEA0-FC13-4B2C-A904-F7E980E47C6D}"/>
            </a:ext>
          </a:extLst>
        </xdr:cNvPr>
        <xdr:cNvSpPr txBox="1"/>
      </xdr:nvSpPr>
      <xdr:spPr>
        <a:xfrm>
          <a:off x="11900544" y="995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60215</xdr:rowOff>
    </xdr:from>
    <xdr:ext cx="405111" cy="259045"/>
    <xdr:sp macro="" textlink="">
      <xdr:nvSpPr>
        <xdr:cNvPr id="461" name="n_4aveValue【学校施設】&#10;有形固定資産減価償却率">
          <a:extLst>
            <a:ext uri="{FF2B5EF4-FFF2-40B4-BE49-F238E27FC236}">
              <a16:creationId xmlns:a16="http://schemas.microsoft.com/office/drawing/2014/main" id="{8D6C3498-50CC-4453-BA25-E3D15BFFA30C}"/>
            </a:ext>
          </a:extLst>
        </xdr:cNvPr>
        <xdr:cNvSpPr txBox="1"/>
      </xdr:nvSpPr>
      <xdr:spPr>
        <a:xfrm>
          <a:off x="11102984" y="995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165625</xdr:rowOff>
    </xdr:from>
    <xdr:ext cx="405111" cy="259045"/>
    <xdr:sp macro="" textlink="">
      <xdr:nvSpPr>
        <xdr:cNvPr id="462" name="n_1mainValue【学校施設】&#10;有形固定資産減価償却率">
          <a:extLst>
            <a:ext uri="{FF2B5EF4-FFF2-40B4-BE49-F238E27FC236}">
              <a16:creationId xmlns:a16="http://schemas.microsoft.com/office/drawing/2014/main" id="{995FD128-F7D3-4EC0-BCC8-E1EF6878FBBC}"/>
            </a:ext>
          </a:extLst>
        </xdr:cNvPr>
        <xdr:cNvSpPr txBox="1"/>
      </xdr:nvSpPr>
      <xdr:spPr>
        <a:xfrm>
          <a:off x="13437244" y="938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110761</xdr:rowOff>
    </xdr:from>
    <xdr:ext cx="405111" cy="259045"/>
    <xdr:sp macro="" textlink="">
      <xdr:nvSpPr>
        <xdr:cNvPr id="463" name="n_2mainValue【学校施設】&#10;有形固定資産減価償却率">
          <a:extLst>
            <a:ext uri="{FF2B5EF4-FFF2-40B4-BE49-F238E27FC236}">
              <a16:creationId xmlns:a16="http://schemas.microsoft.com/office/drawing/2014/main" id="{8C9C598A-B2B7-4E76-A185-EC6800E75E67}"/>
            </a:ext>
          </a:extLst>
        </xdr:cNvPr>
        <xdr:cNvSpPr txBox="1"/>
      </xdr:nvSpPr>
      <xdr:spPr>
        <a:xfrm>
          <a:off x="12675244" y="933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83329</xdr:rowOff>
    </xdr:from>
    <xdr:ext cx="405111" cy="259045"/>
    <xdr:sp macro="" textlink="">
      <xdr:nvSpPr>
        <xdr:cNvPr id="464" name="n_3mainValue【学校施設】&#10;有形固定資産減価償却率">
          <a:extLst>
            <a:ext uri="{FF2B5EF4-FFF2-40B4-BE49-F238E27FC236}">
              <a16:creationId xmlns:a16="http://schemas.microsoft.com/office/drawing/2014/main" id="{8CA1518D-F2C8-467B-853E-8B0D8BE28898}"/>
            </a:ext>
          </a:extLst>
        </xdr:cNvPr>
        <xdr:cNvSpPr txBox="1"/>
      </xdr:nvSpPr>
      <xdr:spPr>
        <a:xfrm>
          <a:off x="11900544" y="930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39895</xdr:rowOff>
    </xdr:from>
    <xdr:ext cx="405111" cy="259045"/>
    <xdr:sp macro="" textlink="">
      <xdr:nvSpPr>
        <xdr:cNvPr id="465" name="n_4mainValue【学校施設】&#10;有形固定資産減価償却率">
          <a:extLst>
            <a:ext uri="{FF2B5EF4-FFF2-40B4-BE49-F238E27FC236}">
              <a16:creationId xmlns:a16="http://schemas.microsoft.com/office/drawing/2014/main" id="{FF8FE302-F639-434A-8F3A-C1C0FA300A7E}"/>
            </a:ext>
          </a:extLst>
        </xdr:cNvPr>
        <xdr:cNvSpPr txBox="1"/>
      </xdr:nvSpPr>
      <xdr:spPr>
        <a:xfrm>
          <a:off x="11102984" y="926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9F6BD6B8-3875-4D70-AE0E-345918F8646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4782250D-3B06-4B31-8EE3-03FA9D7A964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2B180FE4-0498-4D60-BB85-31EA3D3A47C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FEA009B0-3023-4F73-BC92-23F5C4F8D8A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EFD31146-C359-4E64-9286-055F3C59CD2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2AF4E667-E388-4EF9-9D51-6A91F66EB94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E0394C40-1B36-4CA4-9892-E30C6CF90B8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FFAAC5C1-B818-49BD-88CE-853D34212B1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07E0CE65-3EAE-49B9-B554-BED9C482CE7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1040C95D-EF90-46D2-8943-6C41C2004EA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6" name="直線コネクタ 475">
          <a:extLst>
            <a:ext uri="{FF2B5EF4-FFF2-40B4-BE49-F238E27FC236}">
              <a16:creationId xmlns:a16="http://schemas.microsoft.com/office/drawing/2014/main" id="{BD0EBF48-55E5-44F2-9B3B-8AEC80CA119C}"/>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7" name="テキスト ボックス 476">
          <a:extLst>
            <a:ext uri="{FF2B5EF4-FFF2-40B4-BE49-F238E27FC236}">
              <a16:creationId xmlns:a16="http://schemas.microsoft.com/office/drawing/2014/main" id="{610B9427-15F9-4420-A474-B0AEC8994FC9}"/>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8" name="直線コネクタ 477">
          <a:extLst>
            <a:ext uri="{FF2B5EF4-FFF2-40B4-BE49-F238E27FC236}">
              <a16:creationId xmlns:a16="http://schemas.microsoft.com/office/drawing/2014/main" id="{60602965-9BAF-4865-9925-618DA301739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9" name="テキスト ボックス 478">
          <a:extLst>
            <a:ext uri="{FF2B5EF4-FFF2-40B4-BE49-F238E27FC236}">
              <a16:creationId xmlns:a16="http://schemas.microsoft.com/office/drawing/2014/main" id="{3693C17A-76FB-4FAB-A346-7CD1B61287BA}"/>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0" name="直線コネクタ 479">
          <a:extLst>
            <a:ext uri="{FF2B5EF4-FFF2-40B4-BE49-F238E27FC236}">
              <a16:creationId xmlns:a16="http://schemas.microsoft.com/office/drawing/2014/main" id="{976168C0-9AF0-43F0-9EBD-A22C9B179CEB}"/>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1" name="テキスト ボックス 480">
          <a:extLst>
            <a:ext uri="{FF2B5EF4-FFF2-40B4-BE49-F238E27FC236}">
              <a16:creationId xmlns:a16="http://schemas.microsoft.com/office/drawing/2014/main" id="{A321A4D2-8DD5-4E22-9F52-F2B47FF56185}"/>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a:extLst>
            <a:ext uri="{FF2B5EF4-FFF2-40B4-BE49-F238E27FC236}">
              <a16:creationId xmlns:a16="http://schemas.microsoft.com/office/drawing/2014/main" id="{AFDB5AB5-0FD1-4258-A67F-370918C16F8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3" name="テキスト ボックス 482">
          <a:extLst>
            <a:ext uri="{FF2B5EF4-FFF2-40B4-BE49-F238E27FC236}">
              <a16:creationId xmlns:a16="http://schemas.microsoft.com/office/drawing/2014/main" id="{FB4033F2-4E57-4CD3-9D76-72477A28970D}"/>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198D44A9-7AB2-4C9B-9CA0-9A7A858B02D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FDFC1C3C-DEEB-49C5-98DA-4B1FEC6FDF5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学校施設】&#10;一人当たり面積グラフ枠">
          <a:extLst>
            <a:ext uri="{FF2B5EF4-FFF2-40B4-BE49-F238E27FC236}">
              <a16:creationId xmlns:a16="http://schemas.microsoft.com/office/drawing/2014/main" id="{E3060589-7489-4315-9AF9-795E4250B49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7" name="直線コネクタ 486">
          <a:extLst>
            <a:ext uri="{FF2B5EF4-FFF2-40B4-BE49-F238E27FC236}">
              <a16:creationId xmlns:a16="http://schemas.microsoft.com/office/drawing/2014/main" id="{A4F73C12-F026-4F74-B1B6-F79AA1CE2B7C}"/>
            </a:ext>
          </a:extLst>
        </xdr:cNvPr>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8" name="【学校施設】&#10;一人当たり面積最小値テキスト">
          <a:extLst>
            <a:ext uri="{FF2B5EF4-FFF2-40B4-BE49-F238E27FC236}">
              <a16:creationId xmlns:a16="http://schemas.microsoft.com/office/drawing/2014/main" id="{2A183287-69AC-4832-874C-D71E0D894C20}"/>
            </a:ext>
          </a:extLst>
        </xdr:cNvPr>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9" name="直線コネクタ 488">
          <a:extLst>
            <a:ext uri="{FF2B5EF4-FFF2-40B4-BE49-F238E27FC236}">
              <a16:creationId xmlns:a16="http://schemas.microsoft.com/office/drawing/2014/main" id="{BBD6CECC-85C6-465E-8CB8-E7F1CB76AE08}"/>
            </a:ext>
          </a:extLst>
        </xdr:cNvPr>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90" name="【学校施設】&#10;一人当たり面積最大値テキスト">
          <a:extLst>
            <a:ext uri="{FF2B5EF4-FFF2-40B4-BE49-F238E27FC236}">
              <a16:creationId xmlns:a16="http://schemas.microsoft.com/office/drawing/2014/main" id="{689FB6A4-FCE6-4932-9DAD-6B50E0368037}"/>
            </a:ext>
          </a:extLst>
        </xdr:cNvPr>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91" name="直線コネクタ 490">
          <a:extLst>
            <a:ext uri="{FF2B5EF4-FFF2-40B4-BE49-F238E27FC236}">
              <a16:creationId xmlns:a16="http://schemas.microsoft.com/office/drawing/2014/main" id="{7CEF0519-A708-43DA-AE35-AA91A5070A4E}"/>
            </a:ext>
          </a:extLst>
        </xdr:cNvPr>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492" name="【学校施設】&#10;一人当たり面積平均値テキスト">
          <a:extLst>
            <a:ext uri="{FF2B5EF4-FFF2-40B4-BE49-F238E27FC236}">
              <a16:creationId xmlns:a16="http://schemas.microsoft.com/office/drawing/2014/main" id="{142623FB-FDE8-49B0-A2CA-99C72973ACA9}"/>
            </a:ext>
          </a:extLst>
        </xdr:cNvPr>
        <xdr:cNvSpPr txBox="1"/>
      </xdr:nvSpPr>
      <xdr:spPr>
        <a:xfrm>
          <a:off x="19547840" y="998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3" name="フローチャート: 判断 492">
          <a:extLst>
            <a:ext uri="{FF2B5EF4-FFF2-40B4-BE49-F238E27FC236}">
              <a16:creationId xmlns:a16="http://schemas.microsoft.com/office/drawing/2014/main" id="{D7D9BF42-10C9-4CA1-AA9E-CFDC27BB9661}"/>
            </a:ext>
          </a:extLst>
        </xdr:cNvPr>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4" name="フローチャート: 判断 493">
          <a:extLst>
            <a:ext uri="{FF2B5EF4-FFF2-40B4-BE49-F238E27FC236}">
              <a16:creationId xmlns:a16="http://schemas.microsoft.com/office/drawing/2014/main" id="{54B24497-8B9C-43C5-B2EA-0C48E52F832D}"/>
            </a:ext>
          </a:extLst>
        </xdr:cNvPr>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5" name="フローチャート: 判断 494">
          <a:extLst>
            <a:ext uri="{FF2B5EF4-FFF2-40B4-BE49-F238E27FC236}">
              <a16:creationId xmlns:a16="http://schemas.microsoft.com/office/drawing/2014/main" id="{2797528B-A7E2-4474-B925-F814A954595B}"/>
            </a:ext>
          </a:extLst>
        </xdr:cNvPr>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6" name="フローチャート: 判断 495">
          <a:extLst>
            <a:ext uri="{FF2B5EF4-FFF2-40B4-BE49-F238E27FC236}">
              <a16:creationId xmlns:a16="http://schemas.microsoft.com/office/drawing/2014/main" id="{FC39CA61-ED60-45F2-813A-4E3532F87FD9}"/>
            </a:ext>
          </a:extLst>
        </xdr:cNvPr>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89103</xdr:rowOff>
    </xdr:from>
    <xdr:to>
      <xdr:col>98</xdr:col>
      <xdr:colOff>38100</xdr:colOff>
      <xdr:row>59</xdr:row>
      <xdr:rowOff>19253</xdr:rowOff>
    </xdr:to>
    <xdr:sp macro="" textlink="">
      <xdr:nvSpPr>
        <xdr:cNvPr id="497" name="フローチャート: 判断 496">
          <a:extLst>
            <a:ext uri="{FF2B5EF4-FFF2-40B4-BE49-F238E27FC236}">
              <a16:creationId xmlns:a16="http://schemas.microsoft.com/office/drawing/2014/main" id="{EF5AB939-C4CE-4B49-AB30-55952B1D3B27}"/>
            </a:ext>
          </a:extLst>
        </xdr:cNvPr>
        <xdr:cNvSpPr/>
      </xdr:nvSpPr>
      <xdr:spPr>
        <a:xfrm>
          <a:off x="16388080" y="9812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FC029D70-D830-441B-9EF1-15B669B10A7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3EF154D6-2A83-40BE-9EEA-3F4A046976B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16677A8F-9CCB-411B-BF43-F1A9A1AA7BC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A9DD4424-6C6B-4E66-809B-D5517EE5B78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A24BB5D0-B7D5-4121-A68C-2A141F6BE15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89560</xdr:rowOff>
    </xdr:from>
    <xdr:to>
      <xdr:col>116</xdr:col>
      <xdr:colOff>114300</xdr:colOff>
      <xdr:row>59</xdr:row>
      <xdr:rowOff>19710</xdr:rowOff>
    </xdr:to>
    <xdr:sp macro="" textlink="">
      <xdr:nvSpPr>
        <xdr:cNvPr id="503" name="楕円 502">
          <a:extLst>
            <a:ext uri="{FF2B5EF4-FFF2-40B4-BE49-F238E27FC236}">
              <a16:creationId xmlns:a16="http://schemas.microsoft.com/office/drawing/2014/main" id="{8A4526BD-42DC-4878-BAB4-4F3A8C4FAA49}"/>
            </a:ext>
          </a:extLst>
        </xdr:cNvPr>
        <xdr:cNvSpPr/>
      </xdr:nvSpPr>
      <xdr:spPr>
        <a:xfrm>
          <a:off x="19458940" y="9812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112437</xdr:rowOff>
    </xdr:from>
    <xdr:ext cx="469744" cy="259045"/>
    <xdr:sp macro="" textlink="">
      <xdr:nvSpPr>
        <xdr:cNvPr id="504" name="【学校施設】&#10;一人当たり面積該当値テキスト">
          <a:extLst>
            <a:ext uri="{FF2B5EF4-FFF2-40B4-BE49-F238E27FC236}">
              <a16:creationId xmlns:a16="http://schemas.microsoft.com/office/drawing/2014/main" id="{C4B9A6BB-885C-4F4C-B800-C30C9CC00AF0}"/>
            </a:ext>
          </a:extLst>
        </xdr:cNvPr>
        <xdr:cNvSpPr txBox="1"/>
      </xdr:nvSpPr>
      <xdr:spPr>
        <a:xfrm>
          <a:off x="19547840" y="96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106020</xdr:rowOff>
    </xdr:from>
    <xdr:to>
      <xdr:col>112</xdr:col>
      <xdr:colOff>38100</xdr:colOff>
      <xdr:row>59</xdr:row>
      <xdr:rowOff>36170</xdr:rowOff>
    </xdr:to>
    <xdr:sp macro="" textlink="">
      <xdr:nvSpPr>
        <xdr:cNvPr id="505" name="楕円 504">
          <a:extLst>
            <a:ext uri="{FF2B5EF4-FFF2-40B4-BE49-F238E27FC236}">
              <a16:creationId xmlns:a16="http://schemas.microsoft.com/office/drawing/2014/main" id="{BB19B70A-4DF6-4149-B017-67D1F309D1EB}"/>
            </a:ext>
          </a:extLst>
        </xdr:cNvPr>
        <xdr:cNvSpPr/>
      </xdr:nvSpPr>
      <xdr:spPr>
        <a:xfrm>
          <a:off x="18735040" y="9829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140360</xdr:rowOff>
    </xdr:from>
    <xdr:to>
      <xdr:col>116</xdr:col>
      <xdr:colOff>63500</xdr:colOff>
      <xdr:row>58</xdr:row>
      <xdr:rowOff>156820</xdr:rowOff>
    </xdr:to>
    <xdr:cxnSp macro="">
      <xdr:nvCxnSpPr>
        <xdr:cNvPr id="506" name="直線コネクタ 505">
          <a:extLst>
            <a:ext uri="{FF2B5EF4-FFF2-40B4-BE49-F238E27FC236}">
              <a16:creationId xmlns:a16="http://schemas.microsoft.com/office/drawing/2014/main" id="{EEFF03FF-ABBE-4245-B6B6-E4E2AD77CEAA}"/>
            </a:ext>
          </a:extLst>
        </xdr:cNvPr>
        <xdr:cNvCxnSpPr/>
      </xdr:nvCxnSpPr>
      <xdr:spPr>
        <a:xfrm flipV="1">
          <a:off x="18778220" y="9863480"/>
          <a:ext cx="73152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95504</xdr:rowOff>
    </xdr:from>
    <xdr:to>
      <xdr:col>107</xdr:col>
      <xdr:colOff>101600</xdr:colOff>
      <xdr:row>59</xdr:row>
      <xdr:rowOff>25654</xdr:rowOff>
    </xdr:to>
    <xdr:sp macro="" textlink="">
      <xdr:nvSpPr>
        <xdr:cNvPr id="507" name="楕円 506">
          <a:extLst>
            <a:ext uri="{FF2B5EF4-FFF2-40B4-BE49-F238E27FC236}">
              <a16:creationId xmlns:a16="http://schemas.microsoft.com/office/drawing/2014/main" id="{5662A811-DFB1-4EA2-9625-A10D29FE1C23}"/>
            </a:ext>
          </a:extLst>
        </xdr:cNvPr>
        <xdr:cNvSpPr/>
      </xdr:nvSpPr>
      <xdr:spPr>
        <a:xfrm>
          <a:off x="17937480" y="98186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146304</xdr:rowOff>
    </xdr:from>
    <xdr:to>
      <xdr:col>111</xdr:col>
      <xdr:colOff>177800</xdr:colOff>
      <xdr:row>58</xdr:row>
      <xdr:rowOff>156820</xdr:rowOff>
    </xdr:to>
    <xdr:cxnSp macro="">
      <xdr:nvCxnSpPr>
        <xdr:cNvPr id="508" name="直線コネクタ 507">
          <a:extLst>
            <a:ext uri="{FF2B5EF4-FFF2-40B4-BE49-F238E27FC236}">
              <a16:creationId xmlns:a16="http://schemas.microsoft.com/office/drawing/2014/main" id="{9FDD7524-D5B9-4CDF-9B5D-9BCA6C3A9E0F}"/>
            </a:ext>
          </a:extLst>
        </xdr:cNvPr>
        <xdr:cNvCxnSpPr/>
      </xdr:nvCxnSpPr>
      <xdr:spPr>
        <a:xfrm>
          <a:off x="17988280" y="9869424"/>
          <a:ext cx="78994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95047</xdr:rowOff>
    </xdr:from>
    <xdr:to>
      <xdr:col>102</xdr:col>
      <xdr:colOff>165100</xdr:colOff>
      <xdr:row>60</xdr:row>
      <xdr:rowOff>25197</xdr:rowOff>
    </xdr:to>
    <xdr:sp macro="" textlink="">
      <xdr:nvSpPr>
        <xdr:cNvPr id="509" name="楕円 508">
          <a:extLst>
            <a:ext uri="{FF2B5EF4-FFF2-40B4-BE49-F238E27FC236}">
              <a16:creationId xmlns:a16="http://schemas.microsoft.com/office/drawing/2014/main" id="{EB253D85-C901-4328-B112-909751A3F63A}"/>
            </a:ext>
          </a:extLst>
        </xdr:cNvPr>
        <xdr:cNvSpPr/>
      </xdr:nvSpPr>
      <xdr:spPr>
        <a:xfrm>
          <a:off x="17162780" y="9985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146304</xdr:rowOff>
    </xdr:from>
    <xdr:to>
      <xdr:col>107</xdr:col>
      <xdr:colOff>50800</xdr:colOff>
      <xdr:row>59</xdr:row>
      <xdr:rowOff>145847</xdr:rowOff>
    </xdr:to>
    <xdr:cxnSp macro="">
      <xdr:nvCxnSpPr>
        <xdr:cNvPr id="510" name="直線コネクタ 509">
          <a:extLst>
            <a:ext uri="{FF2B5EF4-FFF2-40B4-BE49-F238E27FC236}">
              <a16:creationId xmlns:a16="http://schemas.microsoft.com/office/drawing/2014/main" id="{57E48914-C0BE-4B6C-A699-5D9A6DF895FB}"/>
            </a:ext>
          </a:extLst>
        </xdr:cNvPr>
        <xdr:cNvCxnSpPr/>
      </xdr:nvCxnSpPr>
      <xdr:spPr>
        <a:xfrm flipV="1">
          <a:off x="17213580" y="9869424"/>
          <a:ext cx="774700" cy="1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88188</xdr:rowOff>
    </xdr:from>
    <xdr:to>
      <xdr:col>98</xdr:col>
      <xdr:colOff>38100</xdr:colOff>
      <xdr:row>60</xdr:row>
      <xdr:rowOff>18338</xdr:rowOff>
    </xdr:to>
    <xdr:sp macro="" textlink="">
      <xdr:nvSpPr>
        <xdr:cNvPr id="511" name="楕円 510">
          <a:extLst>
            <a:ext uri="{FF2B5EF4-FFF2-40B4-BE49-F238E27FC236}">
              <a16:creationId xmlns:a16="http://schemas.microsoft.com/office/drawing/2014/main" id="{92133770-5C40-462D-B70D-2CA82F9F2249}"/>
            </a:ext>
          </a:extLst>
        </xdr:cNvPr>
        <xdr:cNvSpPr/>
      </xdr:nvSpPr>
      <xdr:spPr>
        <a:xfrm>
          <a:off x="16388080" y="9978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138988</xdr:rowOff>
    </xdr:from>
    <xdr:to>
      <xdr:col>102</xdr:col>
      <xdr:colOff>114300</xdr:colOff>
      <xdr:row>59</xdr:row>
      <xdr:rowOff>145847</xdr:rowOff>
    </xdr:to>
    <xdr:cxnSp macro="">
      <xdr:nvCxnSpPr>
        <xdr:cNvPr id="512" name="直線コネクタ 511">
          <a:extLst>
            <a:ext uri="{FF2B5EF4-FFF2-40B4-BE49-F238E27FC236}">
              <a16:creationId xmlns:a16="http://schemas.microsoft.com/office/drawing/2014/main" id="{7CCAA027-41E7-47AD-9B2C-A6E6FD2FA11B}"/>
            </a:ext>
          </a:extLst>
        </xdr:cNvPr>
        <xdr:cNvCxnSpPr/>
      </xdr:nvCxnSpPr>
      <xdr:spPr>
        <a:xfrm>
          <a:off x="16431260" y="10029748"/>
          <a:ext cx="78232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513" name="n_1aveValue【学校施設】&#10;一人当たり面積">
          <a:extLst>
            <a:ext uri="{FF2B5EF4-FFF2-40B4-BE49-F238E27FC236}">
              <a16:creationId xmlns:a16="http://schemas.microsoft.com/office/drawing/2014/main" id="{9F689165-4CE5-465E-B770-25B9D5B947A1}"/>
            </a:ext>
          </a:extLst>
        </xdr:cNvPr>
        <xdr:cNvSpPr txBox="1"/>
      </xdr:nvSpPr>
      <xdr:spPr>
        <a:xfrm>
          <a:off x="18561127" y="101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514" name="n_2aveValue【学校施設】&#10;一人当たり面積">
          <a:extLst>
            <a:ext uri="{FF2B5EF4-FFF2-40B4-BE49-F238E27FC236}">
              <a16:creationId xmlns:a16="http://schemas.microsoft.com/office/drawing/2014/main" id="{EF265FD1-BFD9-41AC-B2F5-7C2BB23ED9C2}"/>
            </a:ext>
          </a:extLst>
        </xdr:cNvPr>
        <xdr:cNvSpPr txBox="1"/>
      </xdr:nvSpPr>
      <xdr:spPr>
        <a:xfrm>
          <a:off x="17776267" y="1009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515" name="n_3aveValue【学校施設】&#10;一人当たり面積">
          <a:extLst>
            <a:ext uri="{FF2B5EF4-FFF2-40B4-BE49-F238E27FC236}">
              <a16:creationId xmlns:a16="http://schemas.microsoft.com/office/drawing/2014/main" id="{A9DCF362-204A-4DCE-894D-FDA70111312A}"/>
            </a:ext>
          </a:extLst>
        </xdr:cNvPr>
        <xdr:cNvSpPr txBox="1"/>
      </xdr:nvSpPr>
      <xdr:spPr>
        <a:xfrm>
          <a:off x="17001567" y="101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35780</xdr:rowOff>
    </xdr:from>
    <xdr:ext cx="469744" cy="259045"/>
    <xdr:sp macro="" textlink="">
      <xdr:nvSpPr>
        <xdr:cNvPr id="516" name="n_4aveValue【学校施設】&#10;一人当たり面積">
          <a:extLst>
            <a:ext uri="{FF2B5EF4-FFF2-40B4-BE49-F238E27FC236}">
              <a16:creationId xmlns:a16="http://schemas.microsoft.com/office/drawing/2014/main" id="{903FE9D0-0657-474F-98AE-2BE3BEB9E9BD}"/>
            </a:ext>
          </a:extLst>
        </xdr:cNvPr>
        <xdr:cNvSpPr txBox="1"/>
      </xdr:nvSpPr>
      <xdr:spPr>
        <a:xfrm>
          <a:off x="16226867" y="959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52697</xdr:rowOff>
    </xdr:from>
    <xdr:ext cx="469744" cy="259045"/>
    <xdr:sp macro="" textlink="">
      <xdr:nvSpPr>
        <xdr:cNvPr id="517" name="n_1mainValue【学校施設】&#10;一人当たり面積">
          <a:extLst>
            <a:ext uri="{FF2B5EF4-FFF2-40B4-BE49-F238E27FC236}">
              <a16:creationId xmlns:a16="http://schemas.microsoft.com/office/drawing/2014/main" id="{85CF263D-2E25-40E4-9B96-D7A339DE5327}"/>
            </a:ext>
          </a:extLst>
        </xdr:cNvPr>
        <xdr:cNvSpPr txBox="1"/>
      </xdr:nvSpPr>
      <xdr:spPr>
        <a:xfrm>
          <a:off x="18561127" y="96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42181</xdr:rowOff>
    </xdr:from>
    <xdr:ext cx="469744" cy="259045"/>
    <xdr:sp macro="" textlink="">
      <xdr:nvSpPr>
        <xdr:cNvPr id="518" name="n_2mainValue【学校施設】&#10;一人当たり面積">
          <a:extLst>
            <a:ext uri="{FF2B5EF4-FFF2-40B4-BE49-F238E27FC236}">
              <a16:creationId xmlns:a16="http://schemas.microsoft.com/office/drawing/2014/main" id="{A56E0120-1A2F-49C1-A3E8-8458C35F6293}"/>
            </a:ext>
          </a:extLst>
        </xdr:cNvPr>
        <xdr:cNvSpPr txBox="1"/>
      </xdr:nvSpPr>
      <xdr:spPr>
        <a:xfrm>
          <a:off x="17776267" y="95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41724</xdr:rowOff>
    </xdr:from>
    <xdr:ext cx="469744" cy="259045"/>
    <xdr:sp macro="" textlink="">
      <xdr:nvSpPr>
        <xdr:cNvPr id="519" name="n_3mainValue【学校施設】&#10;一人当たり面積">
          <a:extLst>
            <a:ext uri="{FF2B5EF4-FFF2-40B4-BE49-F238E27FC236}">
              <a16:creationId xmlns:a16="http://schemas.microsoft.com/office/drawing/2014/main" id="{D854F3EF-F477-450D-8B25-851E80898573}"/>
            </a:ext>
          </a:extLst>
        </xdr:cNvPr>
        <xdr:cNvSpPr txBox="1"/>
      </xdr:nvSpPr>
      <xdr:spPr>
        <a:xfrm>
          <a:off x="17001567" y="976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9465</xdr:rowOff>
    </xdr:from>
    <xdr:ext cx="469744" cy="259045"/>
    <xdr:sp macro="" textlink="">
      <xdr:nvSpPr>
        <xdr:cNvPr id="520" name="n_4mainValue【学校施設】&#10;一人当たり面積">
          <a:extLst>
            <a:ext uri="{FF2B5EF4-FFF2-40B4-BE49-F238E27FC236}">
              <a16:creationId xmlns:a16="http://schemas.microsoft.com/office/drawing/2014/main" id="{206B77D7-2B89-4263-BE33-883D57ED03B1}"/>
            </a:ext>
          </a:extLst>
        </xdr:cNvPr>
        <xdr:cNvSpPr txBox="1"/>
      </xdr:nvSpPr>
      <xdr:spPr>
        <a:xfrm>
          <a:off x="16226867" y="100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80A2B642-87A6-43B0-8616-CA660A9A70A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A43B894F-F724-4FAF-8123-365DCF8D324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C5ABD6A2-C302-420D-877C-8698B667B70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A14B235E-6F64-4556-94CB-B05203DA193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0D8E4B02-3FAE-4599-9135-AD91FB80950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3D7335E6-9D04-4243-8A06-B3F75457021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33D82668-9D50-4B3E-92B1-E791ED5413C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FE902187-6E22-4A35-B705-02209B4A516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805C7251-A222-4239-8025-92B5E9E44DE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99A1DA3E-F77B-48E3-BF01-BEABD377296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CDA43AAF-1EB9-4977-A2DB-F6B91E9DE1B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a:extLst>
            <a:ext uri="{FF2B5EF4-FFF2-40B4-BE49-F238E27FC236}">
              <a16:creationId xmlns:a16="http://schemas.microsoft.com/office/drawing/2014/main" id="{713829F1-4DE4-42CB-A0E6-30CBD9D9815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a:extLst>
            <a:ext uri="{FF2B5EF4-FFF2-40B4-BE49-F238E27FC236}">
              <a16:creationId xmlns:a16="http://schemas.microsoft.com/office/drawing/2014/main" id="{2A89712B-3F39-4DD0-ACC7-5422C909D75C}"/>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a:extLst>
            <a:ext uri="{FF2B5EF4-FFF2-40B4-BE49-F238E27FC236}">
              <a16:creationId xmlns:a16="http://schemas.microsoft.com/office/drawing/2014/main" id="{2CDCE4C0-3FCF-44A0-9F83-0C886539F1E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a:extLst>
            <a:ext uri="{FF2B5EF4-FFF2-40B4-BE49-F238E27FC236}">
              <a16:creationId xmlns:a16="http://schemas.microsoft.com/office/drawing/2014/main" id="{7FBDCDBE-A85F-46D1-A6E8-2CBEDF1E86B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a:extLst>
            <a:ext uri="{FF2B5EF4-FFF2-40B4-BE49-F238E27FC236}">
              <a16:creationId xmlns:a16="http://schemas.microsoft.com/office/drawing/2014/main" id="{3EDD9FAB-898B-4E22-8167-74A38DFFF1E9}"/>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a:extLst>
            <a:ext uri="{FF2B5EF4-FFF2-40B4-BE49-F238E27FC236}">
              <a16:creationId xmlns:a16="http://schemas.microsoft.com/office/drawing/2014/main" id="{5B7769F5-5609-487B-95A7-4D86DF85DFA5}"/>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a:extLst>
            <a:ext uri="{FF2B5EF4-FFF2-40B4-BE49-F238E27FC236}">
              <a16:creationId xmlns:a16="http://schemas.microsoft.com/office/drawing/2014/main" id="{F81DA270-A57C-46AD-955C-BD3059CE5F4B}"/>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a:extLst>
            <a:ext uri="{FF2B5EF4-FFF2-40B4-BE49-F238E27FC236}">
              <a16:creationId xmlns:a16="http://schemas.microsoft.com/office/drawing/2014/main" id="{0A27493C-1B29-4DF2-AF45-B7A5ADA1AB7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a:extLst>
            <a:ext uri="{FF2B5EF4-FFF2-40B4-BE49-F238E27FC236}">
              <a16:creationId xmlns:a16="http://schemas.microsoft.com/office/drawing/2014/main" id="{E46A41EE-7F69-451E-BE59-0705F5489C8B}"/>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a:extLst>
            <a:ext uri="{FF2B5EF4-FFF2-40B4-BE49-F238E27FC236}">
              <a16:creationId xmlns:a16="http://schemas.microsoft.com/office/drawing/2014/main" id="{C5BACF17-5E3D-4FB8-B10D-3A044EC24FF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a:extLst>
            <a:ext uri="{FF2B5EF4-FFF2-40B4-BE49-F238E27FC236}">
              <a16:creationId xmlns:a16="http://schemas.microsoft.com/office/drawing/2014/main" id="{1B039E53-D0E5-4132-ABA4-C9C200C5020D}"/>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a:extLst>
            <a:ext uri="{FF2B5EF4-FFF2-40B4-BE49-F238E27FC236}">
              <a16:creationId xmlns:a16="http://schemas.microsoft.com/office/drawing/2014/main" id="{5306A427-8410-48E4-A8FE-59A20E25A92D}"/>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4A223AFB-05A2-472C-9B3A-ED5D9CA8862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a:extLst>
            <a:ext uri="{FF2B5EF4-FFF2-40B4-BE49-F238E27FC236}">
              <a16:creationId xmlns:a16="http://schemas.microsoft.com/office/drawing/2014/main" id="{0576BEB0-E504-4EF4-A28F-7649D192171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6" name="直線コネクタ 545">
          <a:extLst>
            <a:ext uri="{FF2B5EF4-FFF2-40B4-BE49-F238E27FC236}">
              <a16:creationId xmlns:a16="http://schemas.microsoft.com/office/drawing/2014/main" id="{5E8BB915-AE55-4BE7-8443-A807555EC1E9}"/>
            </a:ext>
          </a:extLst>
        </xdr:cNvPr>
        <xdr:cNvCxnSpPr/>
      </xdr:nvCxnSpPr>
      <xdr:spPr>
        <a:xfrm flipV="1">
          <a:off x="14375764" y="13117286"/>
          <a:ext cx="0" cy="146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7" name="【児童館】&#10;有形固定資産減価償却率最小値テキスト">
          <a:extLst>
            <a:ext uri="{FF2B5EF4-FFF2-40B4-BE49-F238E27FC236}">
              <a16:creationId xmlns:a16="http://schemas.microsoft.com/office/drawing/2014/main" id="{6E9472D5-D29D-4BE3-A37F-602E9861135A}"/>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8" name="直線コネクタ 547">
          <a:extLst>
            <a:ext uri="{FF2B5EF4-FFF2-40B4-BE49-F238E27FC236}">
              <a16:creationId xmlns:a16="http://schemas.microsoft.com/office/drawing/2014/main" id="{4F79DD6B-557A-41BB-A5CC-81BD1CB68A83}"/>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9" name="【児童館】&#10;有形固定資産減価償却率最大値テキスト">
          <a:extLst>
            <a:ext uri="{FF2B5EF4-FFF2-40B4-BE49-F238E27FC236}">
              <a16:creationId xmlns:a16="http://schemas.microsoft.com/office/drawing/2014/main" id="{6EAD5203-90F1-4E47-8605-74A225F22545}"/>
            </a:ext>
          </a:extLst>
        </xdr:cNvPr>
        <xdr:cNvSpPr txBox="1"/>
      </xdr:nvSpPr>
      <xdr:spPr>
        <a:xfrm>
          <a:off x="14414500" y="129001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50" name="直線コネクタ 549">
          <a:extLst>
            <a:ext uri="{FF2B5EF4-FFF2-40B4-BE49-F238E27FC236}">
              <a16:creationId xmlns:a16="http://schemas.microsoft.com/office/drawing/2014/main" id="{F396EBD7-68FA-4425-89DF-D0F27ED0556B}"/>
            </a:ext>
          </a:extLst>
        </xdr:cNvPr>
        <xdr:cNvCxnSpPr/>
      </xdr:nvCxnSpPr>
      <xdr:spPr>
        <a:xfrm>
          <a:off x="1428750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551" name="【児童館】&#10;有形固定資産減価償却率平均値テキスト">
          <a:extLst>
            <a:ext uri="{FF2B5EF4-FFF2-40B4-BE49-F238E27FC236}">
              <a16:creationId xmlns:a16="http://schemas.microsoft.com/office/drawing/2014/main" id="{F68314D8-842F-4A20-90D2-7C596CF4679D}"/>
            </a:ext>
          </a:extLst>
        </xdr:cNvPr>
        <xdr:cNvSpPr txBox="1"/>
      </xdr:nvSpPr>
      <xdr:spPr>
        <a:xfrm>
          <a:off x="14414500" y="13735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52" name="フローチャート: 判断 551">
          <a:extLst>
            <a:ext uri="{FF2B5EF4-FFF2-40B4-BE49-F238E27FC236}">
              <a16:creationId xmlns:a16="http://schemas.microsoft.com/office/drawing/2014/main" id="{B18B8787-A970-48D5-9414-50B030962B08}"/>
            </a:ext>
          </a:extLst>
        </xdr:cNvPr>
        <xdr:cNvSpPr/>
      </xdr:nvSpPr>
      <xdr:spPr>
        <a:xfrm>
          <a:off x="14325600" y="137533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53" name="フローチャート: 判断 552">
          <a:extLst>
            <a:ext uri="{FF2B5EF4-FFF2-40B4-BE49-F238E27FC236}">
              <a16:creationId xmlns:a16="http://schemas.microsoft.com/office/drawing/2014/main" id="{A23337C5-ED82-4B83-8843-FFA5F65522AD}"/>
            </a:ext>
          </a:extLst>
        </xdr:cNvPr>
        <xdr:cNvSpPr/>
      </xdr:nvSpPr>
      <xdr:spPr>
        <a:xfrm>
          <a:off x="13578840" y="1374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4" name="フローチャート: 判断 553">
          <a:extLst>
            <a:ext uri="{FF2B5EF4-FFF2-40B4-BE49-F238E27FC236}">
              <a16:creationId xmlns:a16="http://schemas.microsoft.com/office/drawing/2014/main" id="{A11E318C-2875-419C-B606-534A14B707A9}"/>
            </a:ext>
          </a:extLst>
        </xdr:cNvPr>
        <xdr:cNvSpPr/>
      </xdr:nvSpPr>
      <xdr:spPr>
        <a:xfrm>
          <a:off x="12804140" y="13739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5" name="フローチャート: 判断 554">
          <a:extLst>
            <a:ext uri="{FF2B5EF4-FFF2-40B4-BE49-F238E27FC236}">
              <a16:creationId xmlns:a16="http://schemas.microsoft.com/office/drawing/2014/main" id="{6B67F1A7-1478-4A4F-8FFA-460CE9971E20}"/>
            </a:ext>
          </a:extLst>
        </xdr:cNvPr>
        <xdr:cNvSpPr/>
      </xdr:nvSpPr>
      <xdr:spPr>
        <a:xfrm>
          <a:off x="12029440" y="13734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556" name="フローチャート: 判断 555">
          <a:extLst>
            <a:ext uri="{FF2B5EF4-FFF2-40B4-BE49-F238E27FC236}">
              <a16:creationId xmlns:a16="http://schemas.microsoft.com/office/drawing/2014/main" id="{EEC3055A-E96A-43E5-8732-6D119913817A}"/>
            </a:ext>
          </a:extLst>
        </xdr:cNvPr>
        <xdr:cNvSpPr/>
      </xdr:nvSpPr>
      <xdr:spPr>
        <a:xfrm>
          <a:off x="1123188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222F7E16-4648-4C90-9FBD-186A94C501B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986C4878-2EB2-49B7-8265-F44CAB04456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F8B8D1DA-9A31-4319-B01E-1CC3FA11FB0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6E6BD495-F83C-4A50-B666-4848F3BFC40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837071D1-9BAC-4085-BAAB-E85B60DE6F8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562" name="楕円 561">
          <a:extLst>
            <a:ext uri="{FF2B5EF4-FFF2-40B4-BE49-F238E27FC236}">
              <a16:creationId xmlns:a16="http://schemas.microsoft.com/office/drawing/2014/main" id="{355F2FA4-890A-4F80-BC0D-122BC3669303}"/>
            </a:ext>
          </a:extLst>
        </xdr:cNvPr>
        <xdr:cNvSpPr/>
      </xdr:nvSpPr>
      <xdr:spPr>
        <a:xfrm>
          <a:off x="14325600" y="137343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6911</xdr:rowOff>
    </xdr:from>
    <xdr:ext cx="405111" cy="259045"/>
    <xdr:sp macro="" textlink="">
      <xdr:nvSpPr>
        <xdr:cNvPr id="563" name="【児童館】&#10;有形固定資産減価償却率該当値テキスト">
          <a:extLst>
            <a:ext uri="{FF2B5EF4-FFF2-40B4-BE49-F238E27FC236}">
              <a16:creationId xmlns:a16="http://schemas.microsoft.com/office/drawing/2014/main" id="{C5E82F5D-F46E-469C-8C3A-A8D07DAAE7E2}"/>
            </a:ext>
          </a:extLst>
        </xdr:cNvPr>
        <xdr:cNvSpPr txBox="1"/>
      </xdr:nvSpPr>
      <xdr:spPr>
        <a:xfrm>
          <a:off x="14414500" y="1358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119562</xdr:rowOff>
    </xdr:from>
    <xdr:to>
      <xdr:col>81</xdr:col>
      <xdr:colOff>101600</xdr:colOff>
      <xdr:row>82</xdr:row>
      <xdr:rowOff>49712</xdr:rowOff>
    </xdr:to>
    <xdr:sp macro="" textlink="">
      <xdr:nvSpPr>
        <xdr:cNvPr id="564" name="楕円 563">
          <a:extLst>
            <a:ext uri="{FF2B5EF4-FFF2-40B4-BE49-F238E27FC236}">
              <a16:creationId xmlns:a16="http://schemas.microsoft.com/office/drawing/2014/main" id="{B1E53735-10D0-4E34-BAFB-75DF35B73269}"/>
            </a:ext>
          </a:extLst>
        </xdr:cNvPr>
        <xdr:cNvSpPr/>
      </xdr:nvSpPr>
      <xdr:spPr>
        <a:xfrm>
          <a:off x="13578840" y="136984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170362</xdr:rowOff>
    </xdr:from>
    <xdr:to>
      <xdr:col>85</xdr:col>
      <xdr:colOff>127000</xdr:colOff>
      <xdr:row>82</xdr:row>
      <xdr:rowOff>34834</xdr:rowOff>
    </xdr:to>
    <xdr:cxnSp macro="">
      <xdr:nvCxnSpPr>
        <xdr:cNvPr id="565" name="直線コネクタ 564">
          <a:extLst>
            <a:ext uri="{FF2B5EF4-FFF2-40B4-BE49-F238E27FC236}">
              <a16:creationId xmlns:a16="http://schemas.microsoft.com/office/drawing/2014/main" id="{40E07E4E-468E-47CB-A340-82A3542B59D4}"/>
            </a:ext>
          </a:extLst>
        </xdr:cNvPr>
        <xdr:cNvCxnSpPr/>
      </xdr:nvCxnSpPr>
      <xdr:spPr>
        <a:xfrm>
          <a:off x="13629640" y="13749202"/>
          <a:ext cx="74676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83638</xdr:rowOff>
    </xdr:from>
    <xdr:to>
      <xdr:col>76</xdr:col>
      <xdr:colOff>165100</xdr:colOff>
      <xdr:row>82</xdr:row>
      <xdr:rowOff>13788</xdr:rowOff>
    </xdr:to>
    <xdr:sp macro="" textlink="">
      <xdr:nvSpPr>
        <xdr:cNvPr id="566" name="楕円 565">
          <a:extLst>
            <a:ext uri="{FF2B5EF4-FFF2-40B4-BE49-F238E27FC236}">
              <a16:creationId xmlns:a16="http://schemas.microsoft.com/office/drawing/2014/main" id="{AD83D62C-B678-45EB-9E0F-89FA7C6B0AD9}"/>
            </a:ext>
          </a:extLst>
        </xdr:cNvPr>
        <xdr:cNvSpPr/>
      </xdr:nvSpPr>
      <xdr:spPr>
        <a:xfrm>
          <a:off x="12804140" y="13662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134438</xdr:rowOff>
    </xdr:from>
    <xdr:to>
      <xdr:col>81</xdr:col>
      <xdr:colOff>50800</xdr:colOff>
      <xdr:row>81</xdr:row>
      <xdr:rowOff>170362</xdr:rowOff>
    </xdr:to>
    <xdr:cxnSp macro="">
      <xdr:nvCxnSpPr>
        <xdr:cNvPr id="567" name="直線コネクタ 566">
          <a:extLst>
            <a:ext uri="{FF2B5EF4-FFF2-40B4-BE49-F238E27FC236}">
              <a16:creationId xmlns:a16="http://schemas.microsoft.com/office/drawing/2014/main" id="{22CDC8AE-4812-4625-906E-E79E387FB957}"/>
            </a:ext>
          </a:extLst>
        </xdr:cNvPr>
        <xdr:cNvCxnSpPr/>
      </xdr:nvCxnSpPr>
      <xdr:spPr>
        <a:xfrm>
          <a:off x="12854940" y="13713278"/>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46082</xdr:rowOff>
    </xdr:from>
    <xdr:to>
      <xdr:col>72</xdr:col>
      <xdr:colOff>38100</xdr:colOff>
      <xdr:row>81</xdr:row>
      <xdr:rowOff>147682</xdr:rowOff>
    </xdr:to>
    <xdr:sp macro="" textlink="">
      <xdr:nvSpPr>
        <xdr:cNvPr id="568" name="楕円 567">
          <a:extLst>
            <a:ext uri="{FF2B5EF4-FFF2-40B4-BE49-F238E27FC236}">
              <a16:creationId xmlns:a16="http://schemas.microsoft.com/office/drawing/2014/main" id="{187E5371-3DC9-4B24-8447-8EAD166AC38B}"/>
            </a:ext>
          </a:extLst>
        </xdr:cNvPr>
        <xdr:cNvSpPr/>
      </xdr:nvSpPr>
      <xdr:spPr>
        <a:xfrm>
          <a:off x="12029440" y="136249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96882</xdr:rowOff>
    </xdr:from>
    <xdr:to>
      <xdr:col>76</xdr:col>
      <xdr:colOff>114300</xdr:colOff>
      <xdr:row>81</xdr:row>
      <xdr:rowOff>134438</xdr:rowOff>
    </xdr:to>
    <xdr:cxnSp macro="">
      <xdr:nvCxnSpPr>
        <xdr:cNvPr id="569" name="直線コネクタ 568">
          <a:extLst>
            <a:ext uri="{FF2B5EF4-FFF2-40B4-BE49-F238E27FC236}">
              <a16:creationId xmlns:a16="http://schemas.microsoft.com/office/drawing/2014/main" id="{A608D375-2E68-44BA-9B5B-216AE702B304}"/>
            </a:ext>
          </a:extLst>
        </xdr:cNvPr>
        <xdr:cNvCxnSpPr/>
      </xdr:nvCxnSpPr>
      <xdr:spPr>
        <a:xfrm>
          <a:off x="12072620" y="13675722"/>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10161</xdr:rowOff>
    </xdr:from>
    <xdr:to>
      <xdr:col>67</xdr:col>
      <xdr:colOff>101600</xdr:colOff>
      <xdr:row>81</xdr:row>
      <xdr:rowOff>111761</xdr:rowOff>
    </xdr:to>
    <xdr:sp macro="" textlink="">
      <xdr:nvSpPr>
        <xdr:cNvPr id="570" name="楕円 569">
          <a:extLst>
            <a:ext uri="{FF2B5EF4-FFF2-40B4-BE49-F238E27FC236}">
              <a16:creationId xmlns:a16="http://schemas.microsoft.com/office/drawing/2014/main" id="{2B54711D-FC9C-4B52-8B88-F08292C82AF6}"/>
            </a:ext>
          </a:extLst>
        </xdr:cNvPr>
        <xdr:cNvSpPr/>
      </xdr:nvSpPr>
      <xdr:spPr>
        <a:xfrm>
          <a:off x="11231880" y="135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60961</xdr:rowOff>
    </xdr:from>
    <xdr:to>
      <xdr:col>71</xdr:col>
      <xdr:colOff>177800</xdr:colOff>
      <xdr:row>81</xdr:row>
      <xdr:rowOff>96882</xdr:rowOff>
    </xdr:to>
    <xdr:cxnSp macro="">
      <xdr:nvCxnSpPr>
        <xdr:cNvPr id="571" name="直線コネクタ 570">
          <a:extLst>
            <a:ext uri="{FF2B5EF4-FFF2-40B4-BE49-F238E27FC236}">
              <a16:creationId xmlns:a16="http://schemas.microsoft.com/office/drawing/2014/main" id="{17FEFA19-C852-4A0D-BA63-393520828755}"/>
            </a:ext>
          </a:extLst>
        </xdr:cNvPr>
        <xdr:cNvCxnSpPr/>
      </xdr:nvCxnSpPr>
      <xdr:spPr>
        <a:xfrm>
          <a:off x="11282680" y="13639801"/>
          <a:ext cx="78994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572" name="n_1aveValue【児童館】&#10;有形固定資産減価償却率">
          <a:extLst>
            <a:ext uri="{FF2B5EF4-FFF2-40B4-BE49-F238E27FC236}">
              <a16:creationId xmlns:a16="http://schemas.microsoft.com/office/drawing/2014/main" id="{3BF49575-8D58-4A24-93B2-227A7E63F247}"/>
            </a:ext>
          </a:extLst>
        </xdr:cNvPr>
        <xdr:cNvSpPr txBox="1"/>
      </xdr:nvSpPr>
      <xdr:spPr>
        <a:xfrm>
          <a:off x="13437244" y="1383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573" name="n_2aveValue【児童館】&#10;有形固定資産減価償却率">
          <a:extLst>
            <a:ext uri="{FF2B5EF4-FFF2-40B4-BE49-F238E27FC236}">
              <a16:creationId xmlns:a16="http://schemas.microsoft.com/office/drawing/2014/main" id="{17FA6919-96A2-49FE-9368-F2D915D701E5}"/>
            </a:ext>
          </a:extLst>
        </xdr:cNvPr>
        <xdr:cNvSpPr txBox="1"/>
      </xdr:nvSpPr>
      <xdr:spPr>
        <a:xfrm>
          <a:off x="12675244" y="1382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574" name="n_3aveValue【児童館】&#10;有形固定資産減価償却率">
          <a:extLst>
            <a:ext uri="{FF2B5EF4-FFF2-40B4-BE49-F238E27FC236}">
              <a16:creationId xmlns:a16="http://schemas.microsoft.com/office/drawing/2014/main" id="{37F1DC50-893E-4C9E-AE96-08B268DC624E}"/>
            </a:ext>
          </a:extLst>
        </xdr:cNvPr>
        <xdr:cNvSpPr txBox="1"/>
      </xdr:nvSpPr>
      <xdr:spPr>
        <a:xfrm>
          <a:off x="11900544" y="1382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575" name="n_4aveValue【児童館】&#10;有形固定資産減価償却率">
          <a:extLst>
            <a:ext uri="{FF2B5EF4-FFF2-40B4-BE49-F238E27FC236}">
              <a16:creationId xmlns:a16="http://schemas.microsoft.com/office/drawing/2014/main" id="{95AFCABC-23C9-4F32-8938-2452A0DF162F}"/>
            </a:ext>
          </a:extLst>
        </xdr:cNvPr>
        <xdr:cNvSpPr txBox="1"/>
      </xdr:nvSpPr>
      <xdr:spPr>
        <a:xfrm>
          <a:off x="1110298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66239</xdr:rowOff>
    </xdr:from>
    <xdr:ext cx="405111" cy="259045"/>
    <xdr:sp macro="" textlink="">
      <xdr:nvSpPr>
        <xdr:cNvPr id="576" name="n_1mainValue【児童館】&#10;有形固定資産減価償却率">
          <a:extLst>
            <a:ext uri="{FF2B5EF4-FFF2-40B4-BE49-F238E27FC236}">
              <a16:creationId xmlns:a16="http://schemas.microsoft.com/office/drawing/2014/main" id="{FE59E25E-8691-4615-88A4-7D98EDF24F8C}"/>
            </a:ext>
          </a:extLst>
        </xdr:cNvPr>
        <xdr:cNvSpPr txBox="1"/>
      </xdr:nvSpPr>
      <xdr:spPr>
        <a:xfrm>
          <a:off x="13437244" y="1347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577" name="n_2mainValue【児童館】&#10;有形固定資産減価償却率">
          <a:extLst>
            <a:ext uri="{FF2B5EF4-FFF2-40B4-BE49-F238E27FC236}">
              <a16:creationId xmlns:a16="http://schemas.microsoft.com/office/drawing/2014/main" id="{D6907C6D-3F1C-4947-9096-B1581AECAC53}"/>
            </a:ext>
          </a:extLst>
        </xdr:cNvPr>
        <xdr:cNvSpPr txBox="1"/>
      </xdr:nvSpPr>
      <xdr:spPr>
        <a:xfrm>
          <a:off x="12675244" y="1344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164209</xdr:rowOff>
    </xdr:from>
    <xdr:ext cx="405111" cy="259045"/>
    <xdr:sp macro="" textlink="">
      <xdr:nvSpPr>
        <xdr:cNvPr id="578" name="n_3mainValue【児童館】&#10;有形固定資産減価償却率">
          <a:extLst>
            <a:ext uri="{FF2B5EF4-FFF2-40B4-BE49-F238E27FC236}">
              <a16:creationId xmlns:a16="http://schemas.microsoft.com/office/drawing/2014/main" id="{19277D63-136D-4893-80ED-586515CAD0C6}"/>
            </a:ext>
          </a:extLst>
        </xdr:cNvPr>
        <xdr:cNvSpPr txBox="1"/>
      </xdr:nvSpPr>
      <xdr:spPr>
        <a:xfrm>
          <a:off x="11900544" y="134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128288</xdr:rowOff>
    </xdr:from>
    <xdr:ext cx="405111" cy="259045"/>
    <xdr:sp macro="" textlink="">
      <xdr:nvSpPr>
        <xdr:cNvPr id="579" name="n_4mainValue【児童館】&#10;有形固定資産減価償却率">
          <a:extLst>
            <a:ext uri="{FF2B5EF4-FFF2-40B4-BE49-F238E27FC236}">
              <a16:creationId xmlns:a16="http://schemas.microsoft.com/office/drawing/2014/main" id="{4B43BE7C-5B62-406B-AC4A-1FA6767AC7D4}"/>
            </a:ext>
          </a:extLst>
        </xdr:cNvPr>
        <xdr:cNvSpPr txBox="1"/>
      </xdr:nvSpPr>
      <xdr:spPr>
        <a:xfrm>
          <a:off x="1110298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44D547EB-D84B-4A44-8C6E-D5AEE890A2C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12D68251-7316-4EBC-8BF3-A5D9B721D61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801714CC-5CF7-4819-9900-5D53B4DF679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DFFF1E9C-6956-4D5B-858E-3E85E4F44BE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9E26F4C7-1F6D-41A9-9ED8-22A211CC3E5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35A60CFD-7A9F-498C-AB7C-37B5BF57E76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FD407E2A-5617-45E0-AB1C-6E9B9F578FB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B4F050B9-393F-4EB2-A8DD-B85E12BFFAE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AC53B6A6-C52F-45B4-860E-F9D273EF287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BC74157E-A179-4400-B474-CC3A6FEB1B3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0" name="直線コネクタ 589">
          <a:extLst>
            <a:ext uri="{FF2B5EF4-FFF2-40B4-BE49-F238E27FC236}">
              <a16:creationId xmlns:a16="http://schemas.microsoft.com/office/drawing/2014/main" id="{947CD8F8-D78C-49C0-9025-9B7CE0F6C54F}"/>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1" name="テキスト ボックス 590">
          <a:extLst>
            <a:ext uri="{FF2B5EF4-FFF2-40B4-BE49-F238E27FC236}">
              <a16:creationId xmlns:a16="http://schemas.microsoft.com/office/drawing/2014/main" id="{A0A23CEB-CC84-41E2-BBD4-4A66F81EF154}"/>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2" name="直線コネクタ 591">
          <a:extLst>
            <a:ext uri="{FF2B5EF4-FFF2-40B4-BE49-F238E27FC236}">
              <a16:creationId xmlns:a16="http://schemas.microsoft.com/office/drawing/2014/main" id="{46576F17-473F-482C-BF3D-00272428A2CA}"/>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3" name="テキスト ボックス 592">
          <a:extLst>
            <a:ext uri="{FF2B5EF4-FFF2-40B4-BE49-F238E27FC236}">
              <a16:creationId xmlns:a16="http://schemas.microsoft.com/office/drawing/2014/main" id="{8259C22B-C650-48E1-B1DD-90477424E55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a:extLst>
            <a:ext uri="{FF2B5EF4-FFF2-40B4-BE49-F238E27FC236}">
              <a16:creationId xmlns:a16="http://schemas.microsoft.com/office/drawing/2014/main" id="{2507EEA9-CBD6-4285-842D-2ADE6B814BC6}"/>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5" name="テキスト ボックス 594">
          <a:extLst>
            <a:ext uri="{FF2B5EF4-FFF2-40B4-BE49-F238E27FC236}">
              <a16:creationId xmlns:a16="http://schemas.microsoft.com/office/drawing/2014/main" id="{D66B32A1-1954-47FF-B21E-4394779C6A7E}"/>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6" name="直線コネクタ 595">
          <a:extLst>
            <a:ext uri="{FF2B5EF4-FFF2-40B4-BE49-F238E27FC236}">
              <a16:creationId xmlns:a16="http://schemas.microsoft.com/office/drawing/2014/main" id="{7D5150C0-EFCD-42C0-84A4-000AEEE6226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7" name="テキスト ボックス 596">
          <a:extLst>
            <a:ext uri="{FF2B5EF4-FFF2-40B4-BE49-F238E27FC236}">
              <a16:creationId xmlns:a16="http://schemas.microsoft.com/office/drawing/2014/main" id="{CAED9A22-E78B-4253-BAF9-E952C91FEA4D}"/>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8" name="直線コネクタ 597">
          <a:extLst>
            <a:ext uri="{FF2B5EF4-FFF2-40B4-BE49-F238E27FC236}">
              <a16:creationId xmlns:a16="http://schemas.microsoft.com/office/drawing/2014/main" id="{201A1056-28B7-4873-B4B4-5E14C714104F}"/>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9" name="テキスト ボックス 598">
          <a:extLst>
            <a:ext uri="{FF2B5EF4-FFF2-40B4-BE49-F238E27FC236}">
              <a16:creationId xmlns:a16="http://schemas.microsoft.com/office/drawing/2014/main" id="{AEFACC61-89A7-4DAA-88C3-876B152A47F8}"/>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7CC6C21B-F48E-4849-ADB5-C23C115FD0F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BED5472A-FB1D-4CC3-9E80-6AA5A23DD80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児童館】&#10;一人当たり面積グラフ枠">
          <a:extLst>
            <a:ext uri="{FF2B5EF4-FFF2-40B4-BE49-F238E27FC236}">
              <a16:creationId xmlns:a16="http://schemas.microsoft.com/office/drawing/2014/main" id="{2E9A5843-872C-44E3-A23C-354D8A52ED4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3" name="直線コネクタ 602">
          <a:extLst>
            <a:ext uri="{FF2B5EF4-FFF2-40B4-BE49-F238E27FC236}">
              <a16:creationId xmlns:a16="http://schemas.microsoft.com/office/drawing/2014/main" id="{6904E91F-E800-479C-9C89-7CA06EAD366A}"/>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4" name="【児童館】&#10;一人当たり面積最小値テキスト">
          <a:extLst>
            <a:ext uri="{FF2B5EF4-FFF2-40B4-BE49-F238E27FC236}">
              <a16:creationId xmlns:a16="http://schemas.microsoft.com/office/drawing/2014/main" id="{EE663D45-5BF1-4D7F-BCEA-099237EA9F66}"/>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5" name="直線コネクタ 604">
          <a:extLst>
            <a:ext uri="{FF2B5EF4-FFF2-40B4-BE49-F238E27FC236}">
              <a16:creationId xmlns:a16="http://schemas.microsoft.com/office/drawing/2014/main" id="{5C54C52A-C370-4D7F-9588-ED313E3605FA}"/>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6" name="【児童館】&#10;一人当たり面積最大値テキスト">
          <a:extLst>
            <a:ext uri="{FF2B5EF4-FFF2-40B4-BE49-F238E27FC236}">
              <a16:creationId xmlns:a16="http://schemas.microsoft.com/office/drawing/2014/main" id="{37F8C5B5-C5C5-4E54-861F-27FAB164AE3A}"/>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7" name="直線コネクタ 606">
          <a:extLst>
            <a:ext uri="{FF2B5EF4-FFF2-40B4-BE49-F238E27FC236}">
              <a16:creationId xmlns:a16="http://schemas.microsoft.com/office/drawing/2014/main" id="{9AE1AB12-6EAD-440B-A3F9-B7AA198908B0}"/>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08" name="【児童館】&#10;一人当たり面積平均値テキスト">
          <a:extLst>
            <a:ext uri="{FF2B5EF4-FFF2-40B4-BE49-F238E27FC236}">
              <a16:creationId xmlns:a16="http://schemas.microsoft.com/office/drawing/2014/main" id="{843F99EB-D730-4B37-9CAC-3FC98F0A4771}"/>
            </a:ext>
          </a:extLst>
        </xdr:cNvPr>
        <xdr:cNvSpPr txBox="1"/>
      </xdr:nvSpPr>
      <xdr:spPr>
        <a:xfrm>
          <a:off x="19547840" y="1401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9" name="フローチャート: 判断 608">
          <a:extLst>
            <a:ext uri="{FF2B5EF4-FFF2-40B4-BE49-F238E27FC236}">
              <a16:creationId xmlns:a16="http://schemas.microsoft.com/office/drawing/2014/main" id="{A93742E5-B9E7-4D89-95D9-7003EB725D63}"/>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0" name="フローチャート: 判断 609">
          <a:extLst>
            <a:ext uri="{FF2B5EF4-FFF2-40B4-BE49-F238E27FC236}">
              <a16:creationId xmlns:a16="http://schemas.microsoft.com/office/drawing/2014/main" id="{B9CE2E40-EE30-4CDC-904E-1E4FEFF7CDE8}"/>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1" name="フローチャート: 判断 610">
          <a:extLst>
            <a:ext uri="{FF2B5EF4-FFF2-40B4-BE49-F238E27FC236}">
              <a16:creationId xmlns:a16="http://schemas.microsoft.com/office/drawing/2014/main" id="{205E4395-AF89-4096-9885-B640CB23D2F0}"/>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2" name="フローチャート: 判断 611">
          <a:extLst>
            <a:ext uri="{FF2B5EF4-FFF2-40B4-BE49-F238E27FC236}">
              <a16:creationId xmlns:a16="http://schemas.microsoft.com/office/drawing/2014/main" id="{EC835E13-2AB3-48DE-9E87-DAF427FA95DC}"/>
            </a:ext>
          </a:extLst>
        </xdr:cNvPr>
        <xdr:cNvSpPr/>
      </xdr:nvSpPr>
      <xdr:spPr>
        <a:xfrm>
          <a:off x="1716278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76200</xdr:rowOff>
    </xdr:from>
    <xdr:to>
      <xdr:col>98</xdr:col>
      <xdr:colOff>38100</xdr:colOff>
      <xdr:row>83</xdr:row>
      <xdr:rowOff>6350</xdr:rowOff>
    </xdr:to>
    <xdr:sp macro="" textlink="">
      <xdr:nvSpPr>
        <xdr:cNvPr id="613" name="フローチャート: 判断 612">
          <a:extLst>
            <a:ext uri="{FF2B5EF4-FFF2-40B4-BE49-F238E27FC236}">
              <a16:creationId xmlns:a16="http://schemas.microsoft.com/office/drawing/2014/main" id="{50F4B0A7-1E2F-4B56-AEB0-8F8BFF607A99}"/>
            </a:ext>
          </a:extLst>
        </xdr:cNvPr>
        <xdr:cNvSpPr/>
      </xdr:nvSpPr>
      <xdr:spPr>
        <a:xfrm>
          <a:off x="16388080" y="13822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C0AF7084-154E-4E5E-922F-DD7378CC5E4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189601B-22A8-4879-92BA-23390EBBDBA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A22E66D-3447-4155-93E5-728980C9A4A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DE93E115-4472-4480-B878-C23F61BA309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107FE090-079F-4190-9BD9-89E82A3D0B0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0</xdr:rowOff>
    </xdr:from>
    <xdr:to>
      <xdr:col>116</xdr:col>
      <xdr:colOff>114300</xdr:colOff>
      <xdr:row>80</xdr:row>
      <xdr:rowOff>101600</xdr:rowOff>
    </xdr:to>
    <xdr:sp macro="" textlink="">
      <xdr:nvSpPr>
        <xdr:cNvPr id="619" name="楕円 618">
          <a:extLst>
            <a:ext uri="{FF2B5EF4-FFF2-40B4-BE49-F238E27FC236}">
              <a16:creationId xmlns:a16="http://schemas.microsoft.com/office/drawing/2014/main" id="{028C5080-6A30-4ED5-9F31-000BC9CA4287}"/>
            </a:ext>
          </a:extLst>
        </xdr:cNvPr>
        <xdr:cNvSpPr/>
      </xdr:nvSpPr>
      <xdr:spPr>
        <a:xfrm>
          <a:off x="1945894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22877</xdr:rowOff>
    </xdr:from>
    <xdr:ext cx="469744" cy="259045"/>
    <xdr:sp macro="" textlink="">
      <xdr:nvSpPr>
        <xdr:cNvPr id="620" name="【児童館】&#10;一人当たり面積該当値テキスト">
          <a:extLst>
            <a:ext uri="{FF2B5EF4-FFF2-40B4-BE49-F238E27FC236}">
              <a16:creationId xmlns:a16="http://schemas.microsoft.com/office/drawing/2014/main" id="{4DDC7127-B0AB-49FA-8D67-58CB3E029738}"/>
            </a:ext>
          </a:extLst>
        </xdr:cNvPr>
        <xdr:cNvSpPr txBox="1"/>
      </xdr:nvSpPr>
      <xdr:spPr>
        <a:xfrm>
          <a:off x="19547840" y="1326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0</xdr:rowOff>
    </xdr:from>
    <xdr:to>
      <xdr:col>112</xdr:col>
      <xdr:colOff>38100</xdr:colOff>
      <xdr:row>80</xdr:row>
      <xdr:rowOff>101600</xdr:rowOff>
    </xdr:to>
    <xdr:sp macro="" textlink="">
      <xdr:nvSpPr>
        <xdr:cNvPr id="621" name="楕円 620">
          <a:extLst>
            <a:ext uri="{FF2B5EF4-FFF2-40B4-BE49-F238E27FC236}">
              <a16:creationId xmlns:a16="http://schemas.microsoft.com/office/drawing/2014/main" id="{6A2CDC48-E215-4AC7-BD8A-1C508371A031}"/>
            </a:ext>
          </a:extLst>
        </xdr:cNvPr>
        <xdr:cNvSpPr/>
      </xdr:nvSpPr>
      <xdr:spPr>
        <a:xfrm>
          <a:off x="18735040" y="13411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50800</xdr:rowOff>
    </xdr:from>
    <xdr:to>
      <xdr:col>116</xdr:col>
      <xdr:colOff>63500</xdr:colOff>
      <xdr:row>80</xdr:row>
      <xdr:rowOff>50800</xdr:rowOff>
    </xdr:to>
    <xdr:cxnSp macro="">
      <xdr:nvCxnSpPr>
        <xdr:cNvPr id="622" name="直線コネクタ 621">
          <a:extLst>
            <a:ext uri="{FF2B5EF4-FFF2-40B4-BE49-F238E27FC236}">
              <a16:creationId xmlns:a16="http://schemas.microsoft.com/office/drawing/2014/main" id="{49DF12A5-893A-4EC0-B2E5-E47E16A35A04}"/>
            </a:ext>
          </a:extLst>
        </xdr:cNvPr>
        <xdr:cNvCxnSpPr/>
      </xdr:nvCxnSpPr>
      <xdr:spPr>
        <a:xfrm>
          <a:off x="18778220" y="134620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146050</xdr:rowOff>
    </xdr:from>
    <xdr:to>
      <xdr:col>107</xdr:col>
      <xdr:colOff>101600</xdr:colOff>
      <xdr:row>80</xdr:row>
      <xdr:rowOff>76200</xdr:rowOff>
    </xdr:to>
    <xdr:sp macro="" textlink="">
      <xdr:nvSpPr>
        <xdr:cNvPr id="623" name="楕円 622">
          <a:extLst>
            <a:ext uri="{FF2B5EF4-FFF2-40B4-BE49-F238E27FC236}">
              <a16:creationId xmlns:a16="http://schemas.microsoft.com/office/drawing/2014/main" id="{46DE60A8-9127-479F-B65A-D182FB9E5051}"/>
            </a:ext>
          </a:extLst>
        </xdr:cNvPr>
        <xdr:cNvSpPr/>
      </xdr:nvSpPr>
      <xdr:spPr>
        <a:xfrm>
          <a:off x="17937480" y="13389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25400</xdr:rowOff>
    </xdr:from>
    <xdr:to>
      <xdr:col>111</xdr:col>
      <xdr:colOff>177800</xdr:colOff>
      <xdr:row>80</xdr:row>
      <xdr:rowOff>50800</xdr:rowOff>
    </xdr:to>
    <xdr:cxnSp macro="">
      <xdr:nvCxnSpPr>
        <xdr:cNvPr id="624" name="直線コネクタ 623">
          <a:extLst>
            <a:ext uri="{FF2B5EF4-FFF2-40B4-BE49-F238E27FC236}">
              <a16:creationId xmlns:a16="http://schemas.microsoft.com/office/drawing/2014/main" id="{8CC3F466-4ABA-4C9E-BF96-1DAE7D8C2CC7}"/>
            </a:ext>
          </a:extLst>
        </xdr:cNvPr>
        <xdr:cNvCxnSpPr/>
      </xdr:nvCxnSpPr>
      <xdr:spPr>
        <a:xfrm>
          <a:off x="17988280" y="1343660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146050</xdr:rowOff>
    </xdr:from>
    <xdr:to>
      <xdr:col>102</xdr:col>
      <xdr:colOff>165100</xdr:colOff>
      <xdr:row>80</xdr:row>
      <xdr:rowOff>76200</xdr:rowOff>
    </xdr:to>
    <xdr:sp macro="" textlink="">
      <xdr:nvSpPr>
        <xdr:cNvPr id="625" name="楕円 624">
          <a:extLst>
            <a:ext uri="{FF2B5EF4-FFF2-40B4-BE49-F238E27FC236}">
              <a16:creationId xmlns:a16="http://schemas.microsoft.com/office/drawing/2014/main" id="{58DC04EA-8888-4B4C-9459-D69ED5B035AA}"/>
            </a:ext>
          </a:extLst>
        </xdr:cNvPr>
        <xdr:cNvSpPr/>
      </xdr:nvSpPr>
      <xdr:spPr>
        <a:xfrm>
          <a:off x="17162780" y="13389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25400</xdr:rowOff>
    </xdr:from>
    <xdr:to>
      <xdr:col>107</xdr:col>
      <xdr:colOff>50800</xdr:colOff>
      <xdr:row>80</xdr:row>
      <xdr:rowOff>25400</xdr:rowOff>
    </xdr:to>
    <xdr:cxnSp macro="">
      <xdr:nvCxnSpPr>
        <xdr:cNvPr id="626" name="直線コネクタ 625">
          <a:extLst>
            <a:ext uri="{FF2B5EF4-FFF2-40B4-BE49-F238E27FC236}">
              <a16:creationId xmlns:a16="http://schemas.microsoft.com/office/drawing/2014/main" id="{DD2EF556-84FA-4524-91DD-A3248DB48C7F}"/>
            </a:ext>
          </a:extLst>
        </xdr:cNvPr>
        <xdr:cNvCxnSpPr/>
      </xdr:nvCxnSpPr>
      <xdr:spPr>
        <a:xfrm>
          <a:off x="17213580" y="13436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133350</xdr:rowOff>
    </xdr:from>
    <xdr:to>
      <xdr:col>98</xdr:col>
      <xdr:colOff>38100</xdr:colOff>
      <xdr:row>80</xdr:row>
      <xdr:rowOff>63500</xdr:rowOff>
    </xdr:to>
    <xdr:sp macro="" textlink="">
      <xdr:nvSpPr>
        <xdr:cNvPr id="627" name="楕円 626">
          <a:extLst>
            <a:ext uri="{FF2B5EF4-FFF2-40B4-BE49-F238E27FC236}">
              <a16:creationId xmlns:a16="http://schemas.microsoft.com/office/drawing/2014/main" id="{D1AD2C75-3C3B-4F0E-AB76-4D3239AF337F}"/>
            </a:ext>
          </a:extLst>
        </xdr:cNvPr>
        <xdr:cNvSpPr/>
      </xdr:nvSpPr>
      <xdr:spPr>
        <a:xfrm>
          <a:off x="16388080" y="13376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12700</xdr:rowOff>
    </xdr:from>
    <xdr:to>
      <xdr:col>102</xdr:col>
      <xdr:colOff>114300</xdr:colOff>
      <xdr:row>80</xdr:row>
      <xdr:rowOff>25400</xdr:rowOff>
    </xdr:to>
    <xdr:cxnSp macro="">
      <xdr:nvCxnSpPr>
        <xdr:cNvPr id="628" name="直線コネクタ 627">
          <a:extLst>
            <a:ext uri="{FF2B5EF4-FFF2-40B4-BE49-F238E27FC236}">
              <a16:creationId xmlns:a16="http://schemas.microsoft.com/office/drawing/2014/main" id="{1E0C8F10-A909-483D-B7A6-321448F17A7D}"/>
            </a:ext>
          </a:extLst>
        </xdr:cNvPr>
        <xdr:cNvCxnSpPr/>
      </xdr:nvCxnSpPr>
      <xdr:spPr>
        <a:xfrm>
          <a:off x="16431260" y="1342390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29" name="n_1aveValue【児童館】&#10;一人当たり面積">
          <a:extLst>
            <a:ext uri="{FF2B5EF4-FFF2-40B4-BE49-F238E27FC236}">
              <a16:creationId xmlns:a16="http://schemas.microsoft.com/office/drawing/2014/main" id="{8F7DC2BE-20C0-473C-8725-152C38D52DFE}"/>
            </a:ext>
          </a:extLst>
        </xdr:cNvPr>
        <xdr:cNvSpPr txBox="1"/>
      </xdr:nvSpPr>
      <xdr:spPr>
        <a:xfrm>
          <a:off x="1856112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0" name="n_2aveValue【児童館】&#10;一人当たり面積">
          <a:extLst>
            <a:ext uri="{FF2B5EF4-FFF2-40B4-BE49-F238E27FC236}">
              <a16:creationId xmlns:a16="http://schemas.microsoft.com/office/drawing/2014/main" id="{F9F1BD5D-E9FE-4753-A86D-787A4AA5546D}"/>
            </a:ext>
          </a:extLst>
        </xdr:cNvPr>
        <xdr:cNvSpPr txBox="1"/>
      </xdr:nvSpPr>
      <xdr:spPr>
        <a:xfrm>
          <a:off x="177762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631" name="n_3aveValue【児童館】&#10;一人当たり面積">
          <a:extLst>
            <a:ext uri="{FF2B5EF4-FFF2-40B4-BE49-F238E27FC236}">
              <a16:creationId xmlns:a16="http://schemas.microsoft.com/office/drawing/2014/main" id="{D3BAC676-8AC8-4D73-8F53-E2B1F55101F3}"/>
            </a:ext>
          </a:extLst>
        </xdr:cNvPr>
        <xdr:cNvSpPr txBox="1"/>
      </xdr:nvSpPr>
      <xdr:spPr>
        <a:xfrm>
          <a:off x="17001567"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632" name="n_4aveValue【児童館】&#10;一人当たり面積">
          <a:extLst>
            <a:ext uri="{FF2B5EF4-FFF2-40B4-BE49-F238E27FC236}">
              <a16:creationId xmlns:a16="http://schemas.microsoft.com/office/drawing/2014/main" id="{70D1BF52-F98E-41D6-B68A-A096F505E4D7}"/>
            </a:ext>
          </a:extLst>
        </xdr:cNvPr>
        <xdr:cNvSpPr txBox="1"/>
      </xdr:nvSpPr>
      <xdr:spPr>
        <a:xfrm>
          <a:off x="16226867" y="1391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118127</xdr:rowOff>
    </xdr:from>
    <xdr:ext cx="469744" cy="259045"/>
    <xdr:sp macro="" textlink="">
      <xdr:nvSpPr>
        <xdr:cNvPr id="633" name="n_1mainValue【児童館】&#10;一人当たり面積">
          <a:extLst>
            <a:ext uri="{FF2B5EF4-FFF2-40B4-BE49-F238E27FC236}">
              <a16:creationId xmlns:a16="http://schemas.microsoft.com/office/drawing/2014/main" id="{D7E91F81-2BA4-44B1-8E39-FCAD43539B17}"/>
            </a:ext>
          </a:extLst>
        </xdr:cNvPr>
        <xdr:cNvSpPr txBox="1"/>
      </xdr:nvSpPr>
      <xdr:spPr>
        <a:xfrm>
          <a:off x="18561127"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92727</xdr:rowOff>
    </xdr:from>
    <xdr:ext cx="469744" cy="259045"/>
    <xdr:sp macro="" textlink="">
      <xdr:nvSpPr>
        <xdr:cNvPr id="634" name="n_2mainValue【児童館】&#10;一人当たり面積">
          <a:extLst>
            <a:ext uri="{FF2B5EF4-FFF2-40B4-BE49-F238E27FC236}">
              <a16:creationId xmlns:a16="http://schemas.microsoft.com/office/drawing/2014/main" id="{C96747BE-E2EA-46A2-8EEC-5491C5ED4EC6}"/>
            </a:ext>
          </a:extLst>
        </xdr:cNvPr>
        <xdr:cNvSpPr txBox="1"/>
      </xdr:nvSpPr>
      <xdr:spPr>
        <a:xfrm>
          <a:off x="17776267" y="131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92727</xdr:rowOff>
    </xdr:from>
    <xdr:ext cx="469744" cy="259045"/>
    <xdr:sp macro="" textlink="">
      <xdr:nvSpPr>
        <xdr:cNvPr id="635" name="n_3mainValue【児童館】&#10;一人当たり面積">
          <a:extLst>
            <a:ext uri="{FF2B5EF4-FFF2-40B4-BE49-F238E27FC236}">
              <a16:creationId xmlns:a16="http://schemas.microsoft.com/office/drawing/2014/main" id="{8FD85F2D-647F-46E2-929C-CDA0DE67D5B7}"/>
            </a:ext>
          </a:extLst>
        </xdr:cNvPr>
        <xdr:cNvSpPr txBox="1"/>
      </xdr:nvSpPr>
      <xdr:spPr>
        <a:xfrm>
          <a:off x="17001567" y="131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80027</xdr:rowOff>
    </xdr:from>
    <xdr:ext cx="469744" cy="259045"/>
    <xdr:sp macro="" textlink="">
      <xdr:nvSpPr>
        <xdr:cNvPr id="636" name="n_4mainValue【児童館】&#10;一人当たり面積">
          <a:extLst>
            <a:ext uri="{FF2B5EF4-FFF2-40B4-BE49-F238E27FC236}">
              <a16:creationId xmlns:a16="http://schemas.microsoft.com/office/drawing/2014/main" id="{9F5867BA-2D77-4C42-8029-BA6BEDA3EFC3}"/>
            </a:ext>
          </a:extLst>
        </xdr:cNvPr>
        <xdr:cNvSpPr txBox="1"/>
      </xdr:nvSpPr>
      <xdr:spPr>
        <a:xfrm>
          <a:off x="16226867"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2F57A4C8-665F-45E6-9AA0-962B5B83D62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3566528F-C400-4398-828E-785427AD8C8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8778C485-B415-48D8-981B-0706DCA6EE0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45DB0679-3EC4-4209-BE06-6F07E076ADF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6F43D28B-6DD4-4039-BDA5-E7874ACDFC4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F76CBB3E-16D3-4E2C-9781-B2E66D46974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2AB0ADFB-1BAE-4730-92E3-970305C454B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8AA16578-002D-4180-A5D1-C8DABE66910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E85037EB-313B-43C3-983E-A7FC6E29CCF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7C8DEB33-FC26-4346-B8AE-D83A7DFB9F2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19FFFC27-1067-44F3-BB2F-B0CC71013F8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024E4DBC-6637-496F-92D4-29EC602CF868}"/>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2D0A31E3-EAED-4017-9409-31DB96CDDE1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589E9504-0A7E-4DAB-AACF-28A6AC27FFB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CB85A36E-E047-4324-8DFE-6A2D70750B6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14C7D57D-BFDA-4A56-86E4-E1559B9A1E9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8F18DBE9-7FD5-4922-AE15-9F4AD6DCDCE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A79839CE-6BDF-42DF-8511-B04CFF01E0B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D29015F1-CBFF-45C7-8A87-BD344268BF1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219F61DE-1660-40F8-B71F-292406A0BB6A}"/>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333D574B-2E1A-470C-A076-EE480DABE9A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AAAB41DE-AE3E-4BE3-9155-50F35B8249F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7EFE4C65-D8FB-4ECF-8A48-60E2F5025423}"/>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85FCDC6A-E924-47E1-81AA-7450E0FB464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92C620E6-924A-4C09-BC2E-29EB896C78D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62" name="直線コネクタ 661">
          <a:extLst>
            <a:ext uri="{FF2B5EF4-FFF2-40B4-BE49-F238E27FC236}">
              <a16:creationId xmlns:a16="http://schemas.microsoft.com/office/drawing/2014/main" id="{0EEAFA82-88CD-414D-923C-37DFA9E192F2}"/>
            </a:ext>
          </a:extLst>
        </xdr:cNvPr>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3" name="【公民館】&#10;有形固定資産減価償却率最小値テキスト">
          <a:extLst>
            <a:ext uri="{FF2B5EF4-FFF2-40B4-BE49-F238E27FC236}">
              <a16:creationId xmlns:a16="http://schemas.microsoft.com/office/drawing/2014/main" id="{2E87C352-08C1-44F6-8EB8-5DED2FD77C55}"/>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4" name="直線コネクタ 663">
          <a:extLst>
            <a:ext uri="{FF2B5EF4-FFF2-40B4-BE49-F238E27FC236}">
              <a16:creationId xmlns:a16="http://schemas.microsoft.com/office/drawing/2014/main" id="{AEAD24DD-7CCC-40EB-9B1B-C2328D41F92E}"/>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5" name="【公民館】&#10;有形固定資産減価償却率最大値テキスト">
          <a:extLst>
            <a:ext uri="{FF2B5EF4-FFF2-40B4-BE49-F238E27FC236}">
              <a16:creationId xmlns:a16="http://schemas.microsoft.com/office/drawing/2014/main" id="{DF7F86AA-9CF3-4C26-ABE4-0C5BDD9AAC5B}"/>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6" name="直線コネクタ 665">
          <a:extLst>
            <a:ext uri="{FF2B5EF4-FFF2-40B4-BE49-F238E27FC236}">
              <a16:creationId xmlns:a16="http://schemas.microsoft.com/office/drawing/2014/main" id="{1975ACBA-B700-411F-9162-616A3513CEA2}"/>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7" name="【公民館】&#10;有形固定資産減価償却率平均値テキスト">
          <a:extLst>
            <a:ext uri="{FF2B5EF4-FFF2-40B4-BE49-F238E27FC236}">
              <a16:creationId xmlns:a16="http://schemas.microsoft.com/office/drawing/2014/main" id="{88D1B445-7A93-4770-9139-5E0DBCB68AB7}"/>
            </a:ext>
          </a:extLst>
        </xdr:cNvPr>
        <xdr:cNvSpPr txBox="1"/>
      </xdr:nvSpPr>
      <xdr:spPr>
        <a:xfrm>
          <a:off x="14414500" y="1756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8" name="フローチャート: 判断 667">
          <a:extLst>
            <a:ext uri="{FF2B5EF4-FFF2-40B4-BE49-F238E27FC236}">
              <a16:creationId xmlns:a16="http://schemas.microsoft.com/office/drawing/2014/main" id="{39320122-2131-42F5-A42A-245BF4EEDAAD}"/>
            </a:ext>
          </a:extLst>
        </xdr:cNvPr>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9" name="フローチャート: 判断 668">
          <a:extLst>
            <a:ext uri="{FF2B5EF4-FFF2-40B4-BE49-F238E27FC236}">
              <a16:creationId xmlns:a16="http://schemas.microsoft.com/office/drawing/2014/main" id="{900F5958-2DC4-4A8D-B9A8-96C6FDE0B8BF}"/>
            </a:ext>
          </a:extLst>
        </xdr:cNvPr>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70" name="フローチャート: 判断 669">
          <a:extLst>
            <a:ext uri="{FF2B5EF4-FFF2-40B4-BE49-F238E27FC236}">
              <a16:creationId xmlns:a16="http://schemas.microsoft.com/office/drawing/2014/main" id="{2D1991B2-8EFA-4705-8436-DDAFD42BB379}"/>
            </a:ext>
          </a:extLst>
        </xdr:cNvPr>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71" name="フローチャート: 判断 670">
          <a:extLst>
            <a:ext uri="{FF2B5EF4-FFF2-40B4-BE49-F238E27FC236}">
              <a16:creationId xmlns:a16="http://schemas.microsoft.com/office/drawing/2014/main" id="{792BBC27-84C8-4F52-8802-C00E01CBDB80}"/>
            </a:ext>
          </a:extLst>
        </xdr:cNvPr>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672" name="フローチャート: 判断 671">
          <a:extLst>
            <a:ext uri="{FF2B5EF4-FFF2-40B4-BE49-F238E27FC236}">
              <a16:creationId xmlns:a16="http://schemas.microsoft.com/office/drawing/2014/main" id="{B9EAE458-C545-4C2B-8A49-10CEDB48199A}"/>
            </a:ext>
          </a:extLst>
        </xdr:cNvPr>
        <xdr:cNvSpPr/>
      </xdr:nvSpPr>
      <xdr:spPr>
        <a:xfrm>
          <a:off x="11231880" y="1781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A58FC7FE-CA3D-4EDB-B709-D7072AC0AE2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4B652B06-23D9-4268-9947-C85D68C8338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B95C9B2D-EBF1-4ECE-B2FA-D418B69C8B2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87EF6D3-BE7C-48D7-9BAB-2A1B321E828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C65D5E6-E69B-4200-B54D-2698B6BFFEA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105411</xdr:rowOff>
    </xdr:from>
    <xdr:to>
      <xdr:col>85</xdr:col>
      <xdr:colOff>177800</xdr:colOff>
      <xdr:row>109</xdr:row>
      <xdr:rowOff>35561</xdr:rowOff>
    </xdr:to>
    <xdr:sp macro="" textlink="">
      <xdr:nvSpPr>
        <xdr:cNvPr id="678" name="楕円 677">
          <a:extLst>
            <a:ext uri="{FF2B5EF4-FFF2-40B4-BE49-F238E27FC236}">
              <a16:creationId xmlns:a16="http://schemas.microsoft.com/office/drawing/2014/main" id="{3A35A542-965D-474C-A759-AD3FC9DE7C19}"/>
            </a:ext>
          </a:extLst>
        </xdr:cNvPr>
        <xdr:cNvSpPr/>
      </xdr:nvSpPr>
      <xdr:spPr>
        <a:xfrm>
          <a:off x="14325600" y="1821053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20338</xdr:rowOff>
    </xdr:from>
    <xdr:ext cx="405111" cy="259045"/>
    <xdr:sp macro="" textlink="">
      <xdr:nvSpPr>
        <xdr:cNvPr id="679" name="【公民館】&#10;有形固定資産減価償却率該当値テキスト">
          <a:extLst>
            <a:ext uri="{FF2B5EF4-FFF2-40B4-BE49-F238E27FC236}">
              <a16:creationId xmlns:a16="http://schemas.microsoft.com/office/drawing/2014/main" id="{73845D9E-95CA-4925-8831-37F858303606}"/>
            </a:ext>
          </a:extLst>
        </xdr:cNvPr>
        <xdr:cNvSpPr txBox="1"/>
      </xdr:nvSpPr>
      <xdr:spPr>
        <a:xfrm>
          <a:off x="14414500" y="181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100512</xdr:rowOff>
    </xdr:from>
    <xdr:to>
      <xdr:col>81</xdr:col>
      <xdr:colOff>101600</xdr:colOff>
      <xdr:row>109</xdr:row>
      <xdr:rowOff>30662</xdr:rowOff>
    </xdr:to>
    <xdr:sp macro="" textlink="">
      <xdr:nvSpPr>
        <xdr:cNvPr id="680" name="楕円 679">
          <a:extLst>
            <a:ext uri="{FF2B5EF4-FFF2-40B4-BE49-F238E27FC236}">
              <a16:creationId xmlns:a16="http://schemas.microsoft.com/office/drawing/2014/main" id="{C4CCC4E3-5012-451C-BDCF-4B917C0B1EAE}"/>
            </a:ext>
          </a:extLst>
        </xdr:cNvPr>
        <xdr:cNvSpPr/>
      </xdr:nvSpPr>
      <xdr:spPr>
        <a:xfrm>
          <a:off x="13578840" y="18205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151312</xdr:rowOff>
    </xdr:from>
    <xdr:to>
      <xdr:col>85</xdr:col>
      <xdr:colOff>127000</xdr:colOff>
      <xdr:row>108</xdr:row>
      <xdr:rowOff>156211</xdr:rowOff>
    </xdr:to>
    <xdr:cxnSp macro="">
      <xdr:nvCxnSpPr>
        <xdr:cNvPr id="681" name="直線コネクタ 680">
          <a:extLst>
            <a:ext uri="{FF2B5EF4-FFF2-40B4-BE49-F238E27FC236}">
              <a16:creationId xmlns:a16="http://schemas.microsoft.com/office/drawing/2014/main" id="{808A9EB2-325C-4E4E-8882-C67FB42DF2F4}"/>
            </a:ext>
          </a:extLst>
        </xdr:cNvPr>
        <xdr:cNvCxnSpPr/>
      </xdr:nvCxnSpPr>
      <xdr:spPr>
        <a:xfrm>
          <a:off x="13629640" y="18256432"/>
          <a:ext cx="74676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93980</xdr:rowOff>
    </xdr:from>
    <xdr:to>
      <xdr:col>76</xdr:col>
      <xdr:colOff>165100</xdr:colOff>
      <xdr:row>109</xdr:row>
      <xdr:rowOff>24130</xdr:rowOff>
    </xdr:to>
    <xdr:sp macro="" textlink="">
      <xdr:nvSpPr>
        <xdr:cNvPr id="682" name="楕円 681">
          <a:extLst>
            <a:ext uri="{FF2B5EF4-FFF2-40B4-BE49-F238E27FC236}">
              <a16:creationId xmlns:a16="http://schemas.microsoft.com/office/drawing/2014/main" id="{E277F612-DF14-4B08-980D-C7F7F7E034BF}"/>
            </a:ext>
          </a:extLst>
        </xdr:cNvPr>
        <xdr:cNvSpPr/>
      </xdr:nvSpPr>
      <xdr:spPr>
        <a:xfrm>
          <a:off x="12804140" y="1819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144780</xdr:rowOff>
    </xdr:from>
    <xdr:to>
      <xdr:col>81</xdr:col>
      <xdr:colOff>50800</xdr:colOff>
      <xdr:row>108</xdr:row>
      <xdr:rowOff>151312</xdr:rowOff>
    </xdr:to>
    <xdr:cxnSp macro="">
      <xdr:nvCxnSpPr>
        <xdr:cNvPr id="683" name="直線コネクタ 682">
          <a:extLst>
            <a:ext uri="{FF2B5EF4-FFF2-40B4-BE49-F238E27FC236}">
              <a16:creationId xmlns:a16="http://schemas.microsoft.com/office/drawing/2014/main" id="{6D297CA4-DDEA-4FFA-AABA-69FB71D2E081}"/>
            </a:ext>
          </a:extLst>
        </xdr:cNvPr>
        <xdr:cNvCxnSpPr/>
      </xdr:nvCxnSpPr>
      <xdr:spPr>
        <a:xfrm>
          <a:off x="12854940" y="18249900"/>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89081</xdr:rowOff>
    </xdr:from>
    <xdr:to>
      <xdr:col>72</xdr:col>
      <xdr:colOff>38100</xdr:colOff>
      <xdr:row>109</xdr:row>
      <xdr:rowOff>19231</xdr:rowOff>
    </xdr:to>
    <xdr:sp macro="" textlink="">
      <xdr:nvSpPr>
        <xdr:cNvPr id="684" name="楕円 683">
          <a:extLst>
            <a:ext uri="{FF2B5EF4-FFF2-40B4-BE49-F238E27FC236}">
              <a16:creationId xmlns:a16="http://schemas.microsoft.com/office/drawing/2014/main" id="{DBA4E029-601B-4383-922F-0B9ECE0A66F8}"/>
            </a:ext>
          </a:extLst>
        </xdr:cNvPr>
        <xdr:cNvSpPr/>
      </xdr:nvSpPr>
      <xdr:spPr>
        <a:xfrm>
          <a:off x="12029440" y="18194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139881</xdr:rowOff>
    </xdr:from>
    <xdr:to>
      <xdr:col>76</xdr:col>
      <xdr:colOff>114300</xdr:colOff>
      <xdr:row>108</xdr:row>
      <xdr:rowOff>144780</xdr:rowOff>
    </xdr:to>
    <xdr:cxnSp macro="">
      <xdr:nvCxnSpPr>
        <xdr:cNvPr id="685" name="直線コネクタ 684">
          <a:extLst>
            <a:ext uri="{FF2B5EF4-FFF2-40B4-BE49-F238E27FC236}">
              <a16:creationId xmlns:a16="http://schemas.microsoft.com/office/drawing/2014/main" id="{BE4B4B2C-CC4C-4C66-BF67-E44AB60F9E4F}"/>
            </a:ext>
          </a:extLst>
        </xdr:cNvPr>
        <xdr:cNvCxnSpPr/>
      </xdr:nvCxnSpPr>
      <xdr:spPr>
        <a:xfrm>
          <a:off x="12072620" y="18245001"/>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84182</xdr:rowOff>
    </xdr:from>
    <xdr:to>
      <xdr:col>67</xdr:col>
      <xdr:colOff>101600</xdr:colOff>
      <xdr:row>109</xdr:row>
      <xdr:rowOff>14332</xdr:rowOff>
    </xdr:to>
    <xdr:sp macro="" textlink="">
      <xdr:nvSpPr>
        <xdr:cNvPr id="686" name="楕円 685">
          <a:extLst>
            <a:ext uri="{FF2B5EF4-FFF2-40B4-BE49-F238E27FC236}">
              <a16:creationId xmlns:a16="http://schemas.microsoft.com/office/drawing/2014/main" id="{4593D037-898F-4934-AF8E-CB2BFA9AF653}"/>
            </a:ext>
          </a:extLst>
        </xdr:cNvPr>
        <xdr:cNvSpPr/>
      </xdr:nvSpPr>
      <xdr:spPr>
        <a:xfrm>
          <a:off x="11231880" y="18189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134982</xdr:rowOff>
    </xdr:from>
    <xdr:to>
      <xdr:col>71</xdr:col>
      <xdr:colOff>177800</xdr:colOff>
      <xdr:row>108</xdr:row>
      <xdr:rowOff>139881</xdr:rowOff>
    </xdr:to>
    <xdr:cxnSp macro="">
      <xdr:nvCxnSpPr>
        <xdr:cNvPr id="687" name="直線コネクタ 686">
          <a:extLst>
            <a:ext uri="{FF2B5EF4-FFF2-40B4-BE49-F238E27FC236}">
              <a16:creationId xmlns:a16="http://schemas.microsoft.com/office/drawing/2014/main" id="{0A6E539E-469B-4BE8-8FA4-9DB7BA69D4E6}"/>
            </a:ext>
          </a:extLst>
        </xdr:cNvPr>
        <xdr:cNvCxnSpPr/>
      </xdr:nvCxnSpPr>
      <xdr:spPr>
        <a:xfrm>
          <a:off x="11282680" y="18240102"/>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8" name="n_1aveValue【公民館】&#10;有形固定資産減価償却率">
          <a:extLst>
            <a:ext uri="{FF2B5EF4-FFF2-40B4-BE49-F238E27FC236}">
              <a16:creationId xmlns:a16="http://schemas.microsoft.com/office/drawing/2014/main" id="{A3381C6E-3F14-4409-BBA0-FA5AFF34339E}"/>
            </a:ext>
          </a:extLst>
        </xdr:cNvPr>
        <xdr:cNvSpPr txBox="1"/>
      </xdr:nvSpPr>
      <xdr:spPr>
        <a:xfrm>
          <a:off x="13437244" y="1747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9" name="n_2aveValue【公民館】&#10;有形固定資産減価償却率">
          <a:extLst>
            <a:ext uri="{FF2B5EF4-FFF2-40B4-BE49-F238E27FC236}">
              <a16:creationId xmlns:a16="http://schemas.microsoft.com/office/drawing/2014/main" id="{D11A0D5A-FA78-441A-9701-1346520DC14D}"/>
            </a:ext>
          </a:extLst>
        </xdr:cNvPr>
        <xdr:cNvSpPr txBox="1"/>
      </xdr:nvSpPr>
      <xdr:spPr>
        <a:xfrm>
          <a:off x="126752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90" name="n_3aveValue【公民館】&#10;有形固定資産減価償却率">
          <a:extLst>
            <a:ext uri="{FF2B5EF4-FFF2-40B4-BE49-F238E27FC236}">
              <a16:creationId xmlns:a16="http://schemas.microsoft.com/office/drawing/2014/main" id="{D5B1CF16-5736-4CB4-8743-AC0127126EFD}"/>
            </a:ext>
          </a:extLst>
        </xdr:cNvPr>
        <xdr:cNvSpPr txBox="1"/>
      </xdr:nvSpPr>
      <xdr:spPr>
        <a:xfrm>
          <a:off x="11900544" y="1747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691" name="n_4aveValue【公民館】&#10;有形固定資産減価償却率">
          <a:extLst>
            <a:ext uri="{FF2B5EF4-FFF2-40B4-BE49-F238E27FC236}">
              <a16:creationId xmlns:a16="http://schemas.microsoft.com/office/drawing/2014/main" id="{7B0FF4DE-27BC-4E84-B392-4D80F265E121}"/>
            </a:ext>
          </a:extLst>
        </xdr:cNvPr>
        <xdr:cNvSpPr txBox="1"/>
      </xdr:nvSpPr>
      <xdr:spPr>
        <a:xfrm>
          <a:off x="11102984" y="1759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21789</xdr:rowOff>
    </xdr:from>
    <xdr:ext cx="405111" cy="259045"/>
    <xdr:sp macro="" textlink="">
      <xdr:nvSpPr>
        <xdr:cNvPr id="692" name="n_1mainValue【公民館】&#10;有形固定資産減価償却率">
          <a:extLst>
            <a:ext uri="{FF2B5EF4-FFF2-40B4-BE49-F238E27FC236}">
              <a16:creationId xmlns:a16="http://schemas.microsoft.com/office/drawing/2014/main" id="{697DB373-DD33-4E28-87B9-F3D795518849}"/>
            </a:ext>
          </a:extLst>
        </xdr:cNvPr>
        <xdr:cNvSpPr txBox="1"/>
      </xdr:nvSpPr>
      <xdr:spPr>
        <a:xfrm>
          <a:off x="13437244" y="1829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15257</xdr:rowOff>
    </xdr:from>
    <xdr:ext cx="405111" cy="259045"/>
    <xdr:sp macro="" textlink="">
      <xdr:nvSpPr>
        <xdr:cNvPr id="693" name="n_2mainValue【公民館】&#10;有形固定資産減価償却率">
          <a:extLst>
            <a:ext uri="{FF2B5EF4-FFF2-40B4-BE49-F238E27FC236}">
              <a16:creationId xmlns:a16="http://schemas.microsoft.com/office/drawing/2014/main" id="{03F7540A-8F35-48BB-8F9F-8789E966A2F5}"/>
            </a:ext>
          </a:extLst>
        </xdr:cNvPr>
        <xdr:cNvSpPr txBox="1"/>
      </xdr:nvSpPr>
      <xdr:spPr>
        <a:xfrm>
          <a:off x="12675244" y="1828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10358</xdr:rowOff>
    </xdr:from>
    <xdr:ext cx="405111" cy="259045"/>
    <xdr:sp macro="" textlink="">
      <xdr:nvSpPr>
        <xdr:cNvPr id="694" name="n_3mainValue【公民館】&#10;有形固定資産減価償却率">
          <a:extLst>
            <a:ext uri="{FF2B5EF4-FFF2-40B4-BE49-F238E27FC236}">
              <a16:creationId xmlns:a16="http://schemas.microsoft.com/office/drawing/2014/main" id="{FABC8BD9-0871-43F4-AC45-D846B48DB31A}"/>
            </a:ext>
          </a:extLst>
        </xdr:cNvPr>
        <xdr:cNvSpPr txBox="1"/>
      </xdr:nvSpPr>
      <xdr:spPr>
        <a:xfrm>
          <a:off x="11900544" y="1828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5459</xdr:rowOff>
    </xdr:from>
    <xdr:ext cx="405111" cy="259045"/>
    <xdr:sp macro="" textlink="">
      <xdr:nvSpPr>
        <xdr:cNvPr id="695" name="n_4mainValue【公民館】&#10;有形固定資産減価償却率">
          <a:extLst>
            <a:ext uri="{FF2B5EF4-FFF2-40B4-BE49-F238E27FC236}">
              <a16:creationId xmlns:a16="http://schemas.microsoft.com/office/drawing/2014/main" id="{6CFC45F5-5338-4D77-969B-9B12B8196045}"/>
            </a:ext>
          </a:extLst>
        </xdr:cNvPr>
        <xdr:cNvSpPr txBox="1"/>
      </xdr:nvSpPr>
      <xdr:spPr>
        <a:xfrm>
          <a:off x="11102984" y="18278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EE0C3F7A-B710-47D7-8912-31F29B31470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A68CB45F-EAF5-47BB-AADB-45E78C23A2E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349405A9-5C2A-453A-AFEC-AF183D418A0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83D993CE-9B64-4DC1-A8CC-9C2A2FF0B41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9F9999F8-4D1A-441F-BDB7-D759759137A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AEA1F35E-27AA-4DC3-865E-8E0B4608F9C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EC70C9EC-D667-458D-B4A6-7BB09524D6D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7BF4951B-F038-4652-94EF-42F4BC8003A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756E2C4C-9062-4387-993B-085A42F4448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E8C9F485-DF7C-4574-8DF2-13996BCC7FE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3F5B8069-672C-4FE9-90A4-87D7DA0CA83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E4D73E36-E666-4C7C-BD35-9DE6C2D3927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C64F8EF6-F424-4FDA-9513-66C804B25FB3}"/>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6B72756B-57DE-4EF7-95AB-72BD3D6462D1}"/>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78805A49-BE69-4324-ADB2-4BA75B7C55C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0D62C998-83E9-4629-86E4-1A229B1F8A05}"/>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D0F3D873-6BAE-44C7-B571-3DCF9608F17B}"/>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AC895814-2EAE-4F85-90BE-F6974245CDCC}"/>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43683D78-8DCF-4816-BE65-02032C1B19C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551DC650-9DDE-445B-A3E4-0334D365A865}"/>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2C5241E6-FFE9-4C0F-970B-0AAB7D1567A4}"/>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8BEAB599-A0F3-4EE3-A6B0-B5253057747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964DA716-84B8-4126-BF33-88FD0A7F4AE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ECEB9570-4090-4706-9D45-6D9BC444BC1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17976852-C889-4E89-8D81-B8DE9EF3BAE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21" name="直線コネクタ 720">
          <a:extLst>
            <a:ext uri="{FF2B5EF4-FFF2-40B4-BE49-F238E27FC236}">
              <a16:creationId xmlns:a16="http://schemas.microsoft.com/office/drawing/2014/main" id="{728EF804-3A7A-4806-9227-D26479F71F76}"/>
            </a:ext>
          </a:extLst>
        </xdr:cNvPr>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2" name="【公民館】&#10;一人当たり面積最小値テキスト">
          <a:extLst>
            <a:ext uri="{FF2B5EF4-FFF2-40B4-BE49-F238E27FC236}">
              <a16:creationId xmlns:a16="http://schemas.microsoft.com/office/drawing/2014/main" id="{E514F9E7-7E9C-4208-8F88-4E43054F0D96}"/>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3" name="直線コネクタ 722">
          <a:extLst>
            <a:ext uri="{FF2B5EF4-FFF2-40B4-BE49-F238E27FC236}">
              <a16:creationId xmlns:a16="http://schemas.microsoft.com/office/drawing/2014/main" id="{0B5F11C7-4297-499F-8560-A935BF3DDB3C}"/>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4" name="【公民館】&#10;一人当たり面積最大値テキスト">
          <a:extLst>
            <a:ext uri="{FF2B5EF4-FFF2-40B4-BE49-F238E27FC236}">
              <a16:creationId xmlns:a16="http://schemas.microsoft.com/office/drawing/2014/main" id="{467210A4-D0D6-41F4-80A0-812F93B4D7BE}"/>
            </a:ext>
          </a:extLst>
        </xdr:cNvPr>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5" name="直線コネクタ 724">
          <a:extLst>
            <a:ext uri="{FF2B5EF4-FFF2-40B4-BE49-F238E27FC236}">
              <a16:creationId xmlns:a16="http://schemas.microsoft.com/office/drawing/2014/main" id="{950503E5-4C63-471F-B6AC-B3295777E82E}"/>
            </a:ext>
          </a:extLst>
        </xdr:cNvPr>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726" name="【公民館】&#10;一人当たり面積平均値テキスト">
          <a:extLst>
            <a:ext uri="{FF2B5EF4-FFF2-40B4-BE49-F238E27FC236}">
              <a16:creationId xmlns:a16="http://schemas.microsoft.com/office/drawing/2014/main" id="{EFCD304B-D52B-436F-95A4-23A07B6BCF65}"/>
            </a:ext>
          </a:extLst>
        </xdr:cNvPr>
        <xdr:cNvSpPr txBox="1"/>
      </xdr:nvSpPr>
      <xdr:spPr>
        <a:xfrm>
          <a:off x="19547840" y="1771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7" name="フローチャート: 判断 726">
          <a:extLst>
            <a:ext uri="{FF2B5EF4-FFF2-40B4-BE49-F238E27FC236}">
              <a16:creationId xmlns:a16="http://schemas.microsoft.com/office/drawing/2014/main" id="{D587084D-8D12-49EA-B7FC-0CE171E27372}"/>
            </a:ext>
          </a:extLst>
        </xdr:cNvPr>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8" name="フローチャート: 判断 727">
          <a:extLst>
            <a:ext uri="{FF2B5EF4-FFF2-40B4-BE49-F238E27FC236}">
              <a16:creationId xmlns:a16="http://schemas.microsoft.com/office/drawing/2014/main" id="{C798D890-D164-4019-B98F-D0319F7CDD21}"/>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9" name="フローチャート: 判断 728">
          <a:extLst>
            <a:ext uri="{FF2B5EF4-FFF2-40B4-BE49-F238E27FC236}">
              <a16:creationId xmlns:a16="http://schemas.microsoft.com/office/drawing/2014/main" id="{F4016863-BC12-45CC-AF40-B427979D3960}"/>
            </a:ext>
          </a:extLst>
        </xdr:cNvPr>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30" name="フローチャート: 判断 729">
          <a:extLst>
            <a:ext uri="{FF2B5EF4-FFF2-40B4-BE49-F238E27FC236}">
              <a16:creationId xmlns:a16="http://schemas.microsoft.com/office/drawing/2014/main" id="{7F9BD38A-CA75-4D59-BF3A-45F930C6BFFE}"/>
            </a:ext>
          </a:extLst>
        </xdr:cNvPr>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169092</xdr:rowOff>
    </xdr:from>
    <xdr:to>
      <xdr:col>98</xdr:col>
      <xdr:colOff>38100</xdr:colOff>
      <xdr:row>105</xdr:row>
      <xdr:rowOff>99242</xdr:rowOff>
    </xdr:to>
    <xdr:sp macro="" textlink="">
      <xdr:nvSpPr>
        <xdr:cNvPr id="731" name="フローチャート: 判断 730">
          <a:extLst>
            <a:ext uri="{FF2B5EF4-FFF2-40B4-BE49-F238E27FC236}">
              <a16:creationId xmlns:a16="http://schemas.microsoft.com/office/drawing/2014/main" id="{9F897DF1-3B29-45F2-B4CC-3C64D801064E}"/>
            </a:ext>
          </a:extLst>
        </xdr:cNvPr>
        <xdr:cNvSpPr/>
      </xdr:nvSpPr>
      <xdr:spPr>
        <a:xfrm>
          <a:off x="16388080" y="1760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6871C74-078D-4755-9EDB-E1DA2124F4A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1BEF86F7-2DCB-495F-AE98-8086C56AECD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B46429A-9EDE-4D4D-A7ED-F47F27EC043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2D563B7-5C52-4473-B96F-BF0F41777A1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F0EC685D-D1A5-4457-9E49-0FEE65A1B0C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134801</xdr:rowOff>
    </xdr:from>
    <xdr:to>
      <xdr:col>116</xdr:col>
      <xdr:colOff>114300</xdr:colOff>
      <xdr:row>108</xdr:row>
      <xdr:rowOff>64951</xdr:rowOff>
    </xdr:to>
    <xdr:sp macro="" textlink="">
      <xdr:nvSpPr>
        <xdr:cNvPr id="737" name="楕円 736">
          <a:extLst>
            <a:ext uri="{FF2B5EF4-FFF2-40B4-BE49-F238E27FC236}">
              <a16:creationId xmlns:a16="http://schemas.microsoft.com/office/drawing/2014/main" id="{E90BCE34-AE25-4A55-966C-52E6BCA76764}"/>
            </a:ext>
          </a:extLst>
        </xdr:cNvPr>
        <xdr:cNvSpPr/>
      </xdr:nvSpPr>
      <xdr:spPr>
        <a:xfrm>
          <a:off x="19458940" y="18072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113228</xdr:rowOff>
    </xdr:from>
    <xdr:ext cx="469744" cy="259045"/>
    <xdr:sp macro="" textlink="">
      <xdr:nvSpPr>
        <xdr:cNvPr id="738" name="【公民館】&#10;一人当たり面積該当値テキスト">
          <a:extLst>
            <a:ext uri="{FF2B5EF4-FFF2-40B4-BE49-F238E27FC236}">
              <a16:creationId xmlns:a16="http://schemas.microsoft.com/office/drawing/2014/main" id="{192633FE-BF31-4F62-8419-48D895837E84}"/>
            </a:ext>
          </a:extLst>
        </xdr:cNvPr>
        <xdr:cNvSpPr txBox="1"/>
      </xdr:nvSpPr>
      <xdr:spPr>
        <a:xfrm>
          <a:off x="19547840" y="180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739" name="楕円 738">
          <a:extLst>
            <a:ext uri="{FF2B5EF4-FFF2-40B4-BE49-F238E27FC236}">
              <a16:creationId xmlns:a16="http://schemas.microsoft.com/office/drawing/2014/main" id="{7553586B-0C38-4682-AE20-E558130C6F22}"/>
            </a:ext>
          </a:extLst>
        </xdr:cNvPr>
        <xdr:cNvSpPr/>
      </xdr:nvSpPr>
      <xdr:spPr>
        <a:xfrm>
          <a:off x="18735040" y="180722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xdr:rowOff>
    </xdr:from>
    <xdr:to>
      <xdr:col>116</xdr:col>
      <xdr:colOff>63500</xdr:colOff>
      <xdr:row>108</xdr:row>
      <xdr:rowOff>14151</xdr:rowOff>
    </xdr:to>
    <xdr:cxnSp macro="">
      <xdr:nvCxnSpPr>
        <xdr:cNvPr id="740" name="直線コネクタ 739">
          <a:extLst>
            <a:ext uri="{FF2B5EF4-FFF2-40B4-BE49-F238E27FC236}">
              <a16:creationId xmlns:a16="http://schemas.microsoft.com/office/drawing/2014/main" id="{EE68CC7E-4676-48F9-890F-6F5D55176077}"/>
            </a:ext>
          </a:extLst>
        </xdr:cNvPr>
        <xdr:cNvCxnSpPr/>
      </xdr:nvCxnSpPr>
      <xdr:spPr>
        <a:xfrm>
          <a:off x="18778220" y="1811927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131536</xdr:rowOff>
    </xdr:from>
    <xdr:to>
      <xdr:col>107</xdr:col>
      <xdr:colOff>101600</xdr:colOff>
      <xdr:row>108</xdr:row>
      <xdr:rowOff>61686</xdr:rowOff>
    </xdr:to>
    <xdr:sp macro="" textlink="">
      <xdr:nvSpPr>
        <xdr:cNvPr id="741" name="楕円 740">
          <a:extLst>
            <a:ext uri="{FF2B5EF4-FFF2-40B4-BE49-F238E27FC236}">
              <a16:creationId xmlns:a16="http://schemas.microsoft.com/office/drawing/2014/main" id="{C2033BFB-06B7-4FEE-A71D-9B96400E7624}"/>
            </a:ext>
          </a:extLst>
        </xdr:cNvPr>
        <xdr:cNvSpPr/>
      </xdr:nvSpPr>
      <xdr:spPr>
        <a:xfrm>
          <a:off x="17937480" y="1806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10886</xdr:rowOff>
    </xdr:from>
    <xdr:to>
      <xdr:col>111</xdr:col>
      <xdr:colOff>177800</xdr:colOff>
      <xdr:row>108</xdr:row>
      <xdr:rowOff>14151</xdr:rowOff>
    </xdr:to>
    <xdr:cxnSp macro="">
      <xdr:nvCxnSpPr>
        <xdr:cNvPr id="742" name="直線コネクタ 741">
          <a:extLst>
            <a:ext uri="{FF2B5EF4-FFF2-40B4-BE49-F238E27FC236}">
              <a16:creationId xmlns:a16="http://schemas.microsoft.com/office/drawing/2014/main" id="{A83D39A7-3906-4E89-BE3E-51B799EBB343}"/>
            </a:ext>
          </a:extLst>
        </xdr:cNvPr>
        <xdr:cNvCxnSpPr/>
      </xdr:nvCxnSpPr>
      <xdr:spPr>
        <a:xfrm>
          <a:off x="17988280" y="1811600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128270</xdr:rowOff>
    </xdr:from>
    <xdr:to>
      <xdr:col>102</xdr:col>
      <xdr:colOff>165100</xdr:colOff>
      <xdr:row>108</xdr:row>
      <xdr:rowOff>58420</xdr:rowOff>
    </xdr:to>
    <xdr:sp macro="" textlink="">
      <xdr:nvSpPr>
        <xdr:cNvPr id="743" name="楕円 742">
          <a:extLst>
            <a:ext uri="{FF2B5EF4-FFF2-40B4-BE49-F238E27FC236}">
              <a16:creationId xmlns:a16="http://schemas.microsoft.com/office/drawing/2014/main" id="{06404E28-799C-4B2C-9666-E22FD46EB590}"/>
            </a:ext>
          </a:extLst>
        </xdr:cNvPr>
        <xdr:cNvSpPr/>
      </xdr:nvSpPr>
      <xdr:spPr>
        <a:xfrm>
          <a:off x="17162780" y="1806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10886</xdr:rowOff>
    </xdr:to>
    <xdr:cxnSp macro="">
      <xdr:nvCxnSpPr>
        <xdr:cNvPr id="744" name="直線コネクタ 743">
          <a:extLst>
            <a:ext uri="{FF2B5EF4-FFF2-40B4-BE49-F238E27FC236}">
              <a16:creationId xmlns:a16="http://schemas.microsoft.com/office/drawing/2014/main" id="{BF69CA95-CE45-4C2A-8941-C339FC987D97}"/>
            </a:ext>
          </a:extLst>
        </xdr:cNvPr>
        <xdr:cNvCxnSpPr/>
      </xdr:nvCxnSpPr>
      <xdr:spPr>
        <a:xfrm>
          <a:off x="17213580" y="1811274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128270</xdr:rowOff>
    </xdr:from>
    <xdr:to>
      <xdr:col>98</xdr:col>
      <xdr:colOff>38100</xdr:colOff>
      <xdr:row>108</xdr:row>
      <xdr:rowOff>58420</xdr:rowOff>
    </xdr:to>
    <xdr:sp macro="" textlink="">
      <xdr:nvSpPr>
        <xdr:cNvPr id="745" name="楕円 744">
          <a:extLst>
            <a:ext uri="{FF2B5EF4-FFF2-40B4-BE49-F238E27FC236}">
              <a16:creationId xmlns:a16="http://schemas.microsoft.com/office/drawing/2014/main" id="{BEDB57AB-B7CE-49D2-BCFA-9A49488408EA}"/>
            </a:ext>
          </a:extLst>
        </xdr:cNvPr>
        <xdr:cNvSpPr/>
      </xdr:nvSpPr>
      <xdr:spPr>
        <a:xfrm>
          <a:off x="16388080" y="18065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xdr:rowOff>
    </xdr:from>
    <xdr:to>
      <xdr:col>102</xdr:col>
      <xdr:colOff>114300</xdr:colOff>
      <xdr:row>108</xdr:row>
      <xdr:rowOff>7620</xdr:rowOff>
    </xdr:to>
    <xdr:cxnSp macro="">
      <xdr:nvCxnSpPr>
        <xdr:cNvPr id="746" name="直線コネクタ 745">
          <a:extLst>
            <a:ext uri="{FF2B5EF4-FFF2-40B4-BE49-F238E27FC236}">
              <a16:creationId xmlns:a16="http://schemas.microsoft.com/office/drawing/2014/main" id="{99367344-A8B6-462F-89F5-9367DBA251B6}"/>
            </a:ext>
          </a:extLst>
        </xdr:cNvPr>
        <xdr:cNvCxnSpPr/>
      </xdr:nvCxnSpPr>
      <xdr:spPr>
        <a:xfrm>
          <a:off x="16431260" y="181127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7" name="n_1aveValue【公民館】&#10;一人当たり面積">
          <a:extLst>
            <a:ext uri="{FF2B5EF4-FFF2-40B4-BE49-F238E27FC236}">
              <a16:creationId xmlns:a16="http://schemas.microsoft.com/office/drawing/2014/main" id="{B3BB3BEA-7CFB-405D-99A9-83BF0FFC6396}"/>
            </a:ext>
          </a:extLst>
        </xdr:cNvPr>
        <xdr:cNvSpPr txBox="1"/>
      </xdr:nvSpPr>
      <xdr:spPr>
        <a:xfrm>
          <a:off x="18561127" y="1764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48" name="n_2aveValue【公民館】&#10;一人当たり面積">
          <a:extLst>
            <a:ext uri="{FF2B5EF4-FFF2-40B4-BE49-F238E27FC236}">
              <a16:creationId xmlns:a16="http://schemas.microsoft.com/office/drawing/2014/main" id="{0891492A-BBE3-4398-A3D5-28A253ECAB00}"/>
            </a:ext>
          </a:extLst>
        </xdr:cNvPr>
        <xdr:cNvSpPr txBox="1"/>
      </xdr:nvSpPr>
      <xdr:spPr>
        <a:xfrm>
          <a:off x="17776267" y="1765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49" name="n_3aveValue【公民館】&#10;一人当たり面積">
          <a:extLst>
            <a:ext uri="{FF2B5EF4-FFF2-40B4-BE49-F238E27FC236}">
              <a16:creationId xmlns:a16="http://schemas.microsoft.com/office/drawing/2014/main" id="{D4967FF8-BBFA-40A6-A00A-590C91AAEB88}"/>
            </a:ext>
          </a:extLst>
        </xdr:cNvPr>
        <xdr:cNvSpPr txBox="1"/>
      </xdr:nvSpPr>
      <xdr:spPr>
        <a:xfrm>
          <a:off x="17001567" y="176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115769</xdr:rowOff>
    </xdr:from>
    <xdr:ext cx="469744" cy="259045"/>
    <xdr:sp macro="" textlink="">
      <xdr:nvSpPr>
        <xdr:cNvPr id="750" name="n_4aveValue【公民館】&#10;一人当たり面積">
          <a:extLst>
            <a:ext uri="{FF2B5EF4-FFF2-40B4-BE49-F238E27FC236}">
              <a16:creationId xmlns:a16="http://schemas.microsoft.com/office/drawing/2014/main" id="{FB3C1532-076A-4393-8924-13C5FD8CF879}"/>
            </a:ext>
          </a:extLst>
        </xdr:cNvPr>
        <xdr:cNvSpPr txBox="1"/>
      </xdr:nvSpPr>
      <xdr:spPr>
        <a:xfrm>
          <a:off x="16226867" y="173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751" name="n_1mainValue【公民館】&#10;一人当たり面積">
          <a:extLst>
            <a:ext uri="{FF2B5EF4-FFF2-40B4-BE49-F238E27FC236}">
              <a16:creationId xmlns:a16="http://schemas.microsoft.com/office/drawing/2014/main" id="{CEEF5594-B039-43C9-AE9F-62EE58ED46D9}"/>
            </a:ext>
          </a:extLst>
        </xdr:cNvPr>
        <xdr:cNvSpPr txBox="1"/>
      </xdr:nvSpPr>
      <xdr:spPr>
        <a:xfrm>
          <a:off x="185611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52813</xdr:rowOff>
    </xdr:from>
    <xdr:ext cx="469744" cy="259045"/>
    <xdr:sp macro="" textlink="">
      <xdr:nvSpPr>
        <xdr:cNvPr id="752" name="n_2mainValue【公民館】&#10;一人当たり面積">
          <a:extLst>
            <a:ext uri="{FF2B5EF4-FFF2-40B4-BE49-F238E27FC236}">
              <a16:creationId xmlns:a16="http://schemas.microsoft.com/office/drawing/2014/main" id="{BE2D8107-96A5-418D-95F0-442A04FCB89B}"/>
            </a:ext>
          </a:extLst>
        </xdr:cNvPr>
        <xdr:cNvSpPr txBox="1"/>
      </xdr:nvSpPr>
      <xdr:spPr>
        <a:xfrm>
          <a:off x="1777626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49547</xdr:rowOff>
    </xdr:from>
    <xdr:ext cx="469744" cy="259045"/>
    <xdr:sp macro="" textlink="">
      <xdr:nvSpPr>
        <xdr:cNvPr id="753" name="n_3mainValue【公民館】&#10;一人当たり面積">
          <a:extLst>
            <a:ext uri="{FF2B5EF4-FFF2-40B4-BE49-F238E27FC236}">
              <a16:creationId xmlns:a16="http://schemas.microsoft.com/office/drawing/2014/main" id="{D98763BA-4045-4A25-B1F2-E5AEC35B9433}"/>
            </a:ext>
          </a:extLst>
        </xdr:cNvPr>
        <xdr:cNvSpPr txBox="1"/>
      </xdr:nvSpPr>
      <xdr:spPr>
        <a:xfrm>
          <a:off x="17001567" y="1815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49547</xdr:rowOff>
    </xdr:from>
    <xdr:ext cx="469744" cy="259045"/>
    <xdr:sp macro="" textlink="">
      <xdr:nvSpPr>
        <xdr:cNvPr id="754" name="n_4mainValue【公民館】&#10;一人当たり面積">
          <a:extLst>
            <a:ext uri="{FF2B5EF4-FFF2-40B4-BE49-F238E27FC236}">
              <a16:creationId xmlns:a16="http://schemas.microsoft.com/office/drawing/2014/main" id="{E624F7C0-B1BD-47A1-B613-CE7D79D5B851}"/>
            </a:ext>
          </a:extLst>
        </xdr:cNvPr>
        <xdr:cNvSpPr txBox="1"/>
      </xdr:nvSpPr>
      <xdr:spPr>
        <a:xfrm>
          <a:off x="16226867" y="1815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B29BF34D-9D96-4FE5-8EEF-058BEDCB2FF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EFECB35-BF28-4C05-8157-77354DAD872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13F091-259E-4FB1-8AE8-0CEED168617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類似団体内平均値と比較して、橋りょう及び公民館の有形固定資産減価償却率が高くなっている。特に公民館については、昭和</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年に取得した施設であり、町の施設の中で最も老朽化が著しく、今後解体が予定されている。また、橋りょうについても新設のものが無く、施設の殆どが取得後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年以上経過しており、現在、橋りょう長寿命化修繕計画に基づき施設の長寿命化対応を実施している。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公営住宅、学校施設及び児童館については、類似団体よりも低い率となっており、それぞれ取得後の経過年数が短い施設が多いことが要因であると分析する。今後の老朽化対策については、町営住宅等長寿命化計画、学校施設等長寿命化計画及び公共施設総合管理計画等に基づき効率的な維持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68E4EE-B1C5-451A-8231-CDEDA3C2DEC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DBB28C-852B-4D92-8A0E-60597C5E1CC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EDEEC3-FD03-43A4-A51E-AD51963837B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294FFF6-317B-476C-B627-48E2CCB4465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F716C0-EDF0-4053-83AD-611B166D825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C1C221-5A7A-4AF4-9FD4-795E310EA0E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DC84C6-93D0-40AA-A0C4-9CF14AF29F2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762E5A-1BE2-4A08-A09D-20D70D884DA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4FB6D6-B672-4BF0-9973-B12E84B9E5F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862593A-9F65-454C-BD98-E6E7717FFF5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21,213
20,468
9.08
10,451,548
9,869,158
469,350
5,836,596
2,716,858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01AE07-B46D-4489-A45B-754E2583BD0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38CD3A6-237B-4AE5-8D6B-B95E03205E0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ACA8C13-FAB7-4571-9BAE-0BE1C62FBEC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F85F2F-FAEE-4E9F-B698-14F80F19021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11AC7D0-3E59-4A3A-A7C4-AD4DF41225D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F9CA13B-A036-4C5A-A8C8-7660E6F55FE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CB4CF6-37DE-4FDF-82BE-EA6EA58FA5E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7E4EE8-0B6A-43A0-8872-8AF4D36CFBA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A524F8-03EC-424E-A698-038BF0AB916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687A6E-231D-43AE-92B9-6E2FFDB6E30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AD16BBE-9BEA-4D07-9D8A-163DC251722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E3007EB-9675-4DDA-AE6F-439D9323274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BCF56FC-79BB-459C-84E4-0DFAF35595C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DDF9FD-CB17-4DCB-B82F-992FBBBC130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60526F-A802-4592-AD45-E1026EB4901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F5EB65-8EAE-41F3-8700-509A62420CA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E830060-E4D1-4A12-B2B1-17123FBBB65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255C11-ED61-420B-A374-D03DFB0B067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0DCA43-C760-43BA-9833-59F7CB6D5BB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976803B-351D-45E8-BBD6-739D65591C7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3E57E7-E138-44F1-A365-8437CAD1E77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E0468B3-99DA-4578-ACC0-3312EA9B06A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1BCB4E-5BFA-4623-8490-B34FB467877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CAACEB-5FD3-4A58-A489-A5CCA4412C6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ED57F1-E281-4B1E-B172-9E60918C15D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759EE07-8243-4998-BC61-39912374FAB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6C2835D-F3AC-43E6-9F14-D875F5ED7F2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85A614E-B62E-4C81-AB42-B169BC2924C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9E89C39-FBD6-46B9-BE51-3A1E83E297D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93B595-12A6-4CA9-835C-255B4A9610F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0E3166-8712-4B26-8B1E-11F60B5416B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055F39-0BA1-4732-8C8A-254909390BC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9992B06-187B-4023-8388-4D5E8E25A92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A0573CA-66E8-4735-83A6-37DB0DC67643}"/>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C2AF4D4-CADD-4632-B566-6E396F3A354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C601C83-CAD8-4D98-89E7-2DC3D02F831E}"/>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80A0043-37F8-41ED-B5EA-8C27A1DF5A8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FE73DDC-BD66-4C9A-8E49-2C0E1E127E97}"/>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EDFC168-CE8B-48D0-AB11-83937C44E36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687F191-EA71-4679-B5FA-B62CFE31C8F7}"/>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B9A200A-1BCD-472A-8CA9-0C75C1E32CA5}"/>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BD0BEC3-3C2A-401B-B0BC-72A10371C08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03DB50A-F3B9-413E-B331-FD29DAB6EA44}"/>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B99DBB2-F965-4C2D-88C3-597E2F11F98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56F8A61-6D7F-42EC-9DA1-B3EC74D9363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104B757-3A2C-465C-9EE3-C7CA85ED73F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F88828C0-C904-446B-B429-7CE763A2AFE5}"/>
            </a:ext>
          </a:extLst>
        </xdr:cNvPr>
        <xdr:cNvCxnSpPr/>
      </xdr:nvCxnSpPr>
      <xdr:spPr>
        <a:xfrm flipV="1">
          <a:off x="4086225" y="570411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BA0416A-F924-4B5C-A497-967B848F2D01}"/>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BCAF0D4-FABD-40C1-8B21-4A40969AA038}"/>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7C68C905-A83C-42B2-B397-DF753F79DEB8}"/>
            </a:ext>
          </a:extLst>
        </xdr:cNvPr>
        <xdr:cNvSpPr txBox="1"/>
      </xdr:nvSpPr>
      <xdr:spPr>
        <a:xfrm>
          <a:off x="4124960" y="548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D9934B0A-F5A8-453C-8D12-81BBD1067575}"/>
            </a:ext>
          </a:extLst>
        </xdr:cNvPr>
        <xdr:cNvCxnSpPr/>
      </xdr:nvCxnSpPr>
      <xdr:spPr>
        <a:xfrm>
          <a:off x="4020820" y="5704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26F97CFC-64AC-47EF-93D1-228468D49144}"/>
            </a:ext>
          </a:extLst>
        </xdr:cNvPr>
        <xdr:cNvSpPr txBox="1"/>
      </xdr:nvSpPr>
      <xdr:spPr>
        <a:xfrm>
          <a:off x="412496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2D8089FD-D03B-4352-B081-EF3A51EB3459}"/>
            </a:ext>
          </a:extLst>
        </xdr:cNvPr>
        <xdr:cNvSpPr/>
      </xdr:nvSpPr>
      <xdr:spPr>
        <a:xfrm>
          <a:off x="403606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5FFDA28-31D5-4078-BD20-00D5FAC62498}"/>
            </a:ext>
          </a:extLst>
        </xdr:cNvPr>
        <xdr:cNvSpPr/>
      </xdr:nvSpPr>
      <xdr:spPr>
        <a:xfrm>
          <a:off x="331216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910BA0F3-9B4F-4EE5-8309-BBD55F16CE47}"/>
            </a:ext>
          </a:extLst>
        </xdr:cNvPr>
        <xdr:cNvSpPr/>
      </xdr:nvSpPr>
      <xdr:spPr>
        <a:xfrm>
          <a:off x="2514600" y="628686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F6629D24-FCFC-48FD-A2B6-1099E1683D8F}"/>
            </a:ext>
          </a:extLst>
        </xdr:cNvPr>
        <xdr:cNvSpPr/>
      </xdr:nvSpPr>
      <xdr:spPr>
        <a:xfrm>
          <a:off x="173990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A66C1382-04CD-4309-9A40-71D906118220}"/>
            </a:ext>
          </a:extLst>
        </xdr:cNvPr>
        <xdr:cNvSpPr/>
      </xdr:nvSpPr>
      <xdr:spPr>
        <a:xfrm>
          <a:off x="965200" y="62084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01F7201-504E-4160-A6DF-D0D38012527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7FAEEEB-1C24-4F43-A368-AF329E14E6C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1372213-86CA-4417-9C1E-431E40E7C7E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BE4E17E-0E61-4DE0-9D5C-C95195D97EA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3AD0604-06C9-440E-8530-0560B863037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54791</xdr:rowOff>
    </xdr:from>
    <xdr:to>
      <xdr:col>24</xdr:col>
      <xdr:colOff>114300</xdr:colOff>
      <xdr:row>39</xdr:row>
      <xdr:rowOff>156391</xdr:rowOff>
    </xdr:to>
    <xdr:sp macro="" textlink="">
      <xdr:nvSpPr>
        <xdr:cNvPr id="74" name="楕円 73">
          <a:extLst>
            <a:ext uri="{FF2B5EF4-FFF2-40B4-BE49-F238E27FC236}">
              <a16:creationId xmlns:a16="http://schemas.microsoft.com/office/drawing/2014/main" id="{623DC949-9E62-47AF-8FC3-8594A11CDA61}"/>
            </a:ext>
          </a:extLst>
        </xdr:cNvPr>
        <xdr:cNvSpPr/>
      </xdr:nvSpPr>
      <xdr:spPr>
        <a:xfrm>
          <a:off x="403606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33218</xdr:rowOff>
    </xdr:from>
    <xdr:ext cx="405111" cy="259045"/>
    <xdr:sp macro="" textlink="">
      <xdr:nvSpPr>
        <xdr:cNvPr id="75" name="【図書館】&#10;有形固定資産減価償却率該当値テキスト">
          <a:extLst>
            <a:ext uri="{FF2B5EF4-FFF2-40B4-BE49-F238E27FC236}">
              <a16:creationId xmlns:a16="http://schemas.microsoft.com/office/drawing/2014/main" id="{32C437EE-8E66-4C81-AA95-863AB011BEE0}"/>
            </a:ext>
          </a:extLst>
        </xdr:cNvPr>
        <xdr:cNvSpPr txBox="1"/>
      </xdr:nvSpPr>
      <xdr:spPr>
        <a:xfrm>
          <a:off x="4124960"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27033</xdr:rowOff>
    </xdr:from>
    <xdr:to>
      <xdr:col>20</xdr:col>
      <xdr:colOff>38100</xdr:colOff>
      <xdr:row>39</xdr:row>
      <xdr:rowOff>128633</xdr:rowOff>
    </xdr:to>
    <xdr:sp macro="" textlink="">
      <xdr:nvSpPr>
        <xdr:cNvPr id="76" name="楕円 75">
          <a:extLst>
            <a:ext uri="{FF2B5EF4-FFF2-40B4-BE49-F238E27FC236}">
              <a16:creationId xmlns:a16="http://schemas.microsoft.com/office/drawing/2014/main" id="{CBC329A9-F5AE-49B9-B144-66E4E4A7E701}"/>
            </a:ext>
          </a:extLst>
        </xdr:cNvPr>
        <xdr:cNvSpPr/>
      </xdr:nvSpPr>
      <xdr:spPr>
        <a:xfrm>
          <a:off x="3312160" y="65649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77833</xdr:rowOff>
    </xdr:from>
    <xdr:to>
      <xdr:col>24</xdr:col>
      <xdr:colOff>63500</xdr:colOff>
      <xdr:row>39</xdr:row>
      <xdr:rowOff>105591</xdr:rowOff>
    </xdr:to>
    <xdr:cxnSp macro="">
      <xdr:nvCxnSpPr>
        <xdr:cNvPr id="77" name="直線コネクタ 76">
          <a:extLst>
            <a:ext uri="{FF2B5EF4-FFF2-40B4-BE49-F238E27FC236}">
              <a16:creationId xmlns:a16="http://schemas.microsoft.com/office/drawing/2014/main" id="{74E3E2FC-71F3-44AA-9DB5-B7CC658B38D2}"/>
            </a:ext>
          </a:extLst>
        </xdr:cNvPr>
        <xdr:cNvCxnSpPr/>
      </xdr:nvCxnSpPr>
      <xdr:spPr>
        <a:xfrm>
          <a:off x="3355340" y="6615793"/>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167459</xdr:rowOff>
    </xdr:from>
    <xdr:to>
      <xdr:col>15</xdr:col>
      <xdr:colOff>101600</xdr:colOff>
      <xdr:row>39</xdr:row>
      <xdr:rowOff>97609</xdr:rowOff>
    </xdr:to>
    <xdr:sp macro="" textlink="">
      <xdr:nvSpPr>
        <xdr:cNvPr id="78" name="楕円 77">
          <a:extLst>
            <a:ext uri="{FF2B5EF4-FFF2-40B4-BE49-F238E27FC236}">
              <a16:creationId xmlns:a16="http://schemas.microsoft.com/office/drawing/2014/main" id="{7919A358-87F0-46C6-AE2C-29DA530BDCA7}"/>
            </a:ext>
          </a:extLst>
        </xdr:cNvPr>
        <xdr:cNvSpPr/>
      </xdr:nvSpPr>
      <xdr:spPr>
        <a:xfrm>
          <a:off x="2514600" y="6537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46809</xdr:rowOff>
    </xdr:from>
    <xdr:to>
      <xdr:col>19</xdr:col>
      <xdr:colOff>177800</xdr:colOff>
      <xdr:row>39</xdr:row>
      <xdr:rowOff>77833</xdr:rowOff>
    </xdr:to>
    <xdr:cxnSp macro="">
      <xdr:nvCxnSpPr>
        <xdr:cNvPr id="79" name="直線コネクタ 78">
          <a:extLst>
            <a:ext uri="{FF2B5EF4-FFF2-40B4-BE49-F238E27FC236}">
              <a16:creationId xmlns:a16="http://schemas.microsoft.com/office/drawing/2014/main" id="{86F98802-5536-4C54-B366-712A72351C56}"/>
            </a:ext>
          </a:extLst>
        </xdr:cNvPr>
        <xdr:cNvCxnSpPr/>
      </xdr:nvCxnSpPr>
      <xdr:spPr>
        <a:xfrm>
          <a:off x="2565400" y="6584769"/>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136434</xdr:rowOff>
    </xdr:from>
    <xdr:to>
      <xdr:col>10</xdr:col>
      <xdr:colOff>165100</xdr:colOff>
      <xdr:row>39</xdr:row>
      <xdr:rowOff>66584</xdr:rowOff>
    </xdr:to>
    <xdr:sp macro="" textlink="">
      <xdr:nvSpPr>
        <xdr:cNvPr id="80" name="楕円 79">
          <a:extLst>
            <a:ext uri="{FF2B5EF4-FFF2-40B4-BE49-F238E27FC236}">
              <a16:creationId xmlns:a16="http://schemas.microsoft.com/office/drawing/2014/main" id="{1D4BFAF2-F321-4EDE-BA97-813A83C6847F}"/>
            </a:ext>
          </a:extLst>
        </xdr:cNvPr>
        <xdr:cNvSpPr/>
      </xdr:nvSpPr>
      <xdr:spPr>
        <a:xfrm>
          <a:off x="1739900" y="6506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15784</xdr:rowOff>
    </xdr:from>
    <xdr:to>
      <xdr:col>15</xdr:col>
      <xdr:colOff>50800</xdr:colOff>
      <xdr:row>39</xdr:row>
      <xdr:rowOff>46809</xdr:rowOff>
    </xdr:to>
    <xdr:cxnSp macro="">
      <xdr:nvCxnSpPr>
        <xdr:cNvPr id="81" name="直線コネクタ 80">
          <a:extLst>
            <a:ext uri="{FF2B5EF4-FFF2-40B4-BE49-F238E27FC236}">
              <a16:creationId xmlns:a16="http://schemas.microsoft.com/office/drawing/2014/main" id="{53D40BA6-2F23-4AA6-B701-57E78A7978A7}"/>
            </a:ext>
          </a:extLst>
        </xdr:cNvPr>
        <xdr:cNvCxnSpPr/>
      </xdr:nvCxnSpPr>
      <xdr:spPr>
        <a:xfrm>
          <a:off x="1790700" y="6553744"/>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105410</xdr:rowOff>
    </xdr:from>
    <xdr:to>
      <xdr:col>6</xdr:col>
      <xdr:colOff>38100</xdr:colOff>
      <xdr:row>39</xdr:row>
      <xdr:rowOff>35560</xdr:rowOff>
    </xdr:to>
    <xdr:sp macro="" textlink="">
      <xdr:nvSpPr>
        <xdr:cNvPr id="82" name="楕円 81">
          <a:extLst>
            <a:ext uri="{FF2B5EF4-FFF2-40B4-BE49-F238E27FC236}">
              <a16:creationId xmlns:a16="http://schemas.microsoft.com/office/drawing/2014/main" id="{26130D81-3851-44E5-9FD3-BE38499909E5}"/>
            </a:ext>
          </a:extLst>
        </xdr:cNvPr>
        <xdr:cNvSpPr/>
      </xdr:nvSpPr>
      <xdr:spPr>
        <a:xfrm>
          <a:off x="965200" y="6475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156210</xdr:rowOff>
    </xdr:from>
    <xdr:to>
      <xdr:col>10</xdr:col>
      <xdr:colOff>114300</xdr:colOff>
      <xdr:row>39</xdr:row>
      <xdr:rowOff>15784</xdr:rowOff>
    </xdr:to>
    <xdr:cxnSp macro="">
      <xdr:nvCxnSpPr>
        <xdr:cNvPr id="83" name="直線コネクタ 82">
          <a:extLst>
            <a:ext uri="{FF2B5EF4-FFF2-40B4-BE49-F238E27FC236}">
              <a16:creationId xmlns:a16="http://schemas.microsoft.com/office/drawing/2014/main" id="{0238D203-0201-4692-BDB8-10814D88CC83}"/>
            </a:ext>
          </a:extLst>
        </xdr:cNvPr>
        <xdr:cNvCxnSpPr/>
      </xdr:nvCxnSpPr>
      <xdr:spPr>
        <a:xfrm>
          <a:off x="1008380" y="6526530"/>
          <a:ext cx="78232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5AFEC9F6-0836-41D5-98E3-C6F8E04F9E5A}"/>
            </a:ext>
          </a:extLst>
        </xdr:cNvPr>
        <xdr:cNvSpPr txBox="1"/>
      </xdr:nvSpPr>
      <xdr:spPr>
        <a:xfrm>
          <a:off x="317056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79B9B801-85D4-4813-BFEE-35E6F5B4BCE9}"/>
            </a:ext>
          </a:extLst>
        </xdr:cNvPr>
        <xdr:cNvSpPr txBox="1"/>
      </xdr:nvSpPr>
      <xdr:spPr>
        <a:xfrm>
          <a:off x="238570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55D617BE-ADD8-4E78-98F9-0BBEB64D6085}"/>
            </a:ext>
          </a:extLst>
        </xdr:cNvPr>
        <xdr:cNvSpPr txBox="1"/>
      </xdr:nvSpPr>
      <xdr:spPr>
        <a:xfrm>
          <a:off x="1611004"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a:extLst>
            <a:ext uri="{FF2B5EF4-FFF2-40B4-BE49-F238E27FC236}">
              <a16:creationId xmlns:a16="http://schemas.microsoft.com/office/drawing/2014/main" id="{39DDDA2D-4BE1-4CD9-8CFF-B2D950DB6361}"/>
            </a:ext>
          </a:extLst>
        </xdr:cNvPr>
        <xdr:cNvSpPr txBox="1"/>
      </xdr:nvSpPr>
      <xdr:spPr>
        <a:xfrm>
          <a:off x="836304" y="59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119760</xdr:rowOff>
    </xdr:from>
    <xdr:ext cx="405111" cy="259045"/>
    <xdr:sp macro="" textlink="">
      <xdr:nvSpPr>
        <xdr:cNvPr id="88" name="n_1mainValue【図書館】&#10;有形固定資産減価償却率">
          <a:extLst>
            <a:ext uri="{FF2B5EF4-FFF2-40B4-BE49-F238E27FC236}">
              <a16:creationId xmlns:a16="http://schemas.microsoft.com/office/drawing/2014/main" id="{CD6FC6F3-61E9-49AE-A886-9E1BBD237386}"/>
            </a:ext>
          </a:extLst>
        </xdr:cNvPr>
        <xdr:cNvSpPr txBox="1"/>
      </xdr:nvSpPr>
      <xdr:spPr>
        <a:xfrm>
          <a:off x="317056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88736</xdr:rowOff>
    </xdr:from>
    <xdr:ext cx="405111" cy="259045"/>
    <xdr:sp macro="" textlink="">
      <xdr:nvSpPr>
        <xdr:cNvPr id="89" name="n_2mainValue【図書館】&#10;有形固定資産減価償却率">
          <a:extLst>
            <a:ext uri="{FF2B5EF4-FFF2-40B4-BE49-F238E27FC236}">
              <a16:creationId xmlns:a16="http://schemas.microsoft.com/office/drawing/2014/main" id="{88A2BEF0-D196-47B4-A2A9-B601BB7DE9D6}"/>
            </a:ext>
          </a:extLst>
        </xdr:cNvPr>
        <xdr:cNvSpPr txBox="1"/>
      </xdr:nvSpPr>
      <xdr:spPr>
        <a:xfrm>
          <a:off x="238570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57711</xdr:rowOff>
    </xdr:from>
    <xdr:ext cx="405111" cy="259045"/>
    <xdr:sp macro="" textlink="">
      <xdr:nvSpPr>
        <xdr:cNvPr id="90" name="n_3mainValue【図書館】&#10;有形固定資産減価償却率">
          <a:extLst>
            <a:ext uri="{FF2B5EF4-FFF2-40B4-BE49-F238E27FC236}">
              <a16:creationId xmlns:a16="http://schemas.microsoft.com/office/drawing/2014/main" id="{8664B76C-BDF0-4B74-A38C-0EB2015BCBF4}"/>
            </a:ext>
          </a:extLst>
        </xdr:cNvPr>
        <xdr:cNvSpPr txBox="1"/>
      </xdr:nvSpPr>
      <xdr:spPr>
        <a:xfrm>
          <a:off x="161100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91" name="n_4mainValue【図書館】&#10;有形固定資産減価償却率">
          <a:extLst>
            <a:ext uri="{FF2B5EF4-FFF2-40B4-BE49-F238E27FC236}">
              <a16:creationId xmlns:a16="http://schemas.microsoft.com/office/drawing/2014/main" id="{99A1DC96-4B3E-4D61-885D-DFA4BEA3488A}"/>
            </a:ext>
          </a:extLst>
        </xdr:cNvPr>
        <xdr:cNvSpPr txBox="1"/>
      </xdr:nvSpPr>
      <xdr:spPr>
        <a:xfrm>
          <a:off x="83630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479EAB1-F666-4C6A-9385-D6B21FF1DBB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CFE90C0-931D-4A1B-B8CE-5982F81401F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E8AF353-EC12-47DC-9469-DFD5CF5A1E1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77FC11E-B4A8-4FFB-A17A-671121A21FB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073A592-AEBD-4542-86C4-AEB674D0AF7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0BDA74A-036A-40C0-AE3B-F50C057CD17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4398361-B703-48F6-9E65-607A6A5FF6F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178721C-DA42-4038-81EB-E0E6898D5BD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3379B74-6745-49B8-B9F9-BF4CE19644F7}"/>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E1D7189-DF93-4E97-BB1A-F435DCDF51A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A40D45D-8A18-4CED-B395-B297B153AA6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2EF4D9E-DE59-4A6F-A50E-A39A7BD4EFD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CA2A9C7-E5AF-4B88-BE6F-6E782269F4E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9D217B26-E6D6-4B4A-B05D-11BD3520EA3B}"/>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5EB8106-78F1-46D3-BA92-358BD1DCB10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49E866C8-62D9-4957-AD50-E9A27D9BCF63}"/>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084D8D3-1E21-41BC-8373-581C502E0B8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5895B05-D293-4A6C-B563-CB8141217C23}"/>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181844F-3F2A-4FC8-8E9C-8373E00967C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2E82086-C5E7-49A6-A302-3D08E3219477}"/>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318B1C4-2E48-4AC4-B120-78ED0A46CFD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0E5ECA8-3A8F-41F2-8ECB-CCF7DD3AA28E}"/>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7DE4711-4044-47ED-847D-04AD373AF46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631C29D2-998E-4A1F-A159-85A30430B462}"/>
            </a:ext>
          </a:extLst>
        </xdr:cNvPr>
        <xdr:cNvCxnSpPr/>
      </xdr:nvCxnSpPr>
      <xdr:spPr>
        <a:xfrm flipV="1">
          <a:off x="9219565" y="58178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4B2A9BCA-5880-4EA3-8246-F58BCF2877EA}"/>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B331C525-1965-4E3C-B1BE-3F3174CE502C}"/>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975BDE78-1584-4A22-A76E-F3893F846AA8}"/>
            </a:ext>
          </a:extLst>
        </xdr:cNvPr>
        <xdr:cNvSpPr txBox="1"/>
      </xdr:nvSpPr>
      <xdr:spPr>
        <a:xfrm>
          <a:off x="9258300" y="55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97975E0E-5714-4A1D-B52B-BBDEB496D008}"/>
            </a:ext>
          </a:extLst>
        </xdr:cNvPr>
        <xdr:cNvCxnSpPr/>
      </xdr:nvCxnSpPr>
      <xdr:spPr>
        <a:xfrm>
          <a:off x="9154160" y="5817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4467C1FF-442E-4112-BA9D-9004B2D7C1B1}"/>
            </a:ext>
          </a:extLst>
        </xdr:cNvPr>
        <xdr:cNvSpPr txBox="1"/>
      </xdr:nvSpPr>
      <xdr:spPr>
        <a:xfrm>
          <a:off x="9258300" y="676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BC02685B-CD64-425B-ACE9-E405CC29A5FD}"/>
            </a:ext>
          </a:extLst>
        </xdr:cNvPr>
        <xdr:cNvSpPr/>
      </xdr:nvSpPr>
      <xdr:spPr>
        <a:xfrm>
          <a:off x="9192260" y="678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55D3E514-0833-486D-934C-A8ECC788BEF9}"/>
            </a:ext>
          </a:extLst>
        </xdr:cNvPr>
        <xdr:cNvSpPr/>
      </xdr:nvSpPr>
      <xdr:spPr>
        <a:xfrm>
          <a:off x="8445500" y="678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76DDFD0B-893E-42AF-A9A3-F4179B45FCD1}"/>
            </a:ext>
          </a:extLst>
        </xdr:cNvPr>
        <xdr:cNvSpPr/>
      </xdr:nvSpPr>
      <xdr:spPr>
        <a:xfrm>
          <a:off x="767080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8C6FC53D-7491-4E3F-A62D-3CC21BF1654D}"/>
            </a:ext>
          </a:extLst>
        </xdr:cNvPr>
        <xdr:cNvSpPr/>
      </xdr:nvSpPr>
      <xdr:spPr>
        <a:xfrm>
          <a:off x="687324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170180</xdr:rowOff>
    </xdr:from>
    <xdr:to>
      <xdr:col>36</xdr:col>
      <xdr:colOff>165100</xdr:colOff>
      <xdr:row>40</xdr:row>
      <xdr:rowOff>100330</xdr:rowOff>
    </xdr:to>
    <xdr:sp macro="" textlink="">
      <xdr:nvSpPr>
        <xdr:cNvPr id="125" name="フローチャート: 判断 124">
          <a:extLst>
            <a:ext uri="{FF2B5EF4-FFF2-40B4-BE49-F238E27FC236}">
              <a16:creationId xmlns:a16="http://schemas.microsoft.com/office/drawing/2014/main" id="{987ABCA1-98CD-4438-86ED-768500B4AF5D}"/>
            </a:ext>
          </a:extLst>
        </xdr:cNvPr>
        <xdr:cNvSpPr/>
      </xdr:nvSpPr>
      <xdr:spPr>
        <a:xfrm>
          <a:off x="609854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8A9A28E-8F4A-4C27-8803-E162DD6CA58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0E83F27-F0C2-4BC9-93C2-51A8D5FB54F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6D85CF0-8694-4645-A976-530C90CFF11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60DA85B-1789-4195-A319-E9871D04942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D4652FF-D971-46DE-B46C-14B47DB0D18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67310</xdr:rowOff>
    </xdr:from>
    <xdr:to>
      <xdr:col>55</xdr:col>
      <xdr:colOff>50800</xdr:colOff>
      <xdr:row>34</xdr:row>
      <xdr:rowOff>168910</xdr:rowOff>
    </xdr:to>
    <xdr:sp macro="" textlink="">
      <xdr:nvSpPr>
        <xdr:cNvPr id="131" name="楕円 130">
          <a:extLst>
            <a:ext uri="{FF2B5EF4-FFF2-40B4-BE49-F238E27FC236}">
              <a16:creationId xmlns:a16="http://schemas.microsoft.com/office/drawing/2014/main" id="{A182569C-5887-48CC-BBBB-2795BDB249CC}"/>
            </a:ext>
          </a:extLst>
        </xdr:cNvPr>
        <xdr:cNvSpPr/>
      </xdr:nvSpPr>
      <xdr:spPr>
        <a:xfrm>
          <a:off x="9192260" y="57670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20337</xdr:rowOff>
    </xdr:from>
    <xdr:ext cx="469744" cy="259045"/>
    <xdr:sp macro="" textlink="">
      <xdr:nvSpPr>
        <xdr:cNvPr id="132" name="【図書館】&#10;一人当たり面積該当値テキスト">
          <a:extLst>
            <a:ext uri="{FF2B5EF4-FFF2-40B4-BE49-F238E27FC236}">
              <a16:creationId xmlns:a16="http://schemas.microsoft.com/office/drawing/2014/main" id="{5AB3C64B-2B74-4F9B-BA71-26541EF6F984}"/>
            </a:ext>
          </a:extLst>
        </xdr:cNvPr>
        <xdr:cNvSpPr txBox="1"/>
      </xdr:nvSpPr>
      <xdr:spPr>
        <a:xfrm>
          <a:off x="9258300"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59690</xdr:rowOff>
    </xdr:from>
    <xdr:to>
      <xdr:col>50</xdr:col>
      <xdr:colOff>165100</xdr:colOff>
      <xdr:row>34</xdr:row>
      <xdr:rowOff>161290</xdr:rowOff>
    </xdr:to>
    <xdr:sp macro="" textlink="">
      <xdr:nvSpPr>
        <xdr:cNvPr id="133" name="楕円 132">
          <a:extLst>
            <a:ext uri="{FF2B5EF4-FFF2-40B4-BE49-F238E27FC236}">
              <a16:creationId xmlns:a16="http://schemas.microsoft.com/office/drawing/2014/main" id="{D12371D6-29E1-4E0F-B70E-3802AE9CA836}"/>
            </a:ext>
          </a:extLst>
        </xdr:cNvPr>
        <xdr:cNvSpPr/>
      </xdr:nvSpPr>
      <xdr:spPr>
        <a:xfrm>
          <a:off x="8445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110490</xdr:rowOff>
    </xdr:from>
    <xdr:to>
      <xdr:col>55</xdr:col>
      <xdr:colOff>0</xdr:colOff>
      <xdr:row>34</xdr:row>
      <xdr:rowOff>118110</xdr:rowOff>
    </xdr:to>
    <xdr:cxnSp macro="">
      <xdr:nvCxnSpPr>
        <xdr:cNvPr id="134" name="直線コネクタ 133">
          <a:extLst>
            <a:ext uri="{FF2B5EF4-FFF2-40B4-BE49-F238E27FC236}">
              <a16:creationId xmlns:a16="http://schemas.microsoft.com/office/drawing/2014/main" id="{B5DDC4E3-2F8D-4D03-99BB-64D88EA0FB38}"/>
            </a:ext>
          </a:extLst>
        </xdr:cNvPr>
        <xdr:cNvCxnSpPr/>
      </xdr:nvCxnSpPr>
      <xdr:spPr>
        <a:xfrm>
          <a:off x="8496300" y="581025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44450</xdr:rowOff>
    </xdr:from>
    <xdr:to>
      <xdr:col>46</xdr:col>
      <xdr:colOff>38100</xdr:colOff>
      <xdr:row>34</xdr:row>
      <xdr:rowOff>146050</xdr:rowOff>
    </xdr:to>
    <xdr:sp macro="" textlink="">
      <xdr:nvSpPr>
        <xdr:cNvPr id="135" name="楕円 134">
          <a:extLst>
            <a:ext uri="{FF2B5EF4-FFF2-40B4-BE49-F238E27FC236}">
              <a16:creationId xmlns:a16="http://schemas.microsoft.com/office/drawing/2014/main" id="{67155A56-3F15-4CC4-B0EA-E7440CE66095}"/>
            </a:ext>
          </a:extLst>
        </xdr:cNvPr>
        <xdr:cNvSpPr/>
      </xdr:nvSpPr>
      <xdr:spPr>
        <a:xfrm>
          <a:off x="7670800" y="5744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95250</xdr:rowOff>
    </xdr:from>
    <xdr:to>
      <xdr:col>50</xdr:col>
      <xdr:colOff>114300</xdr:colOff>
      <xdr:row>34</xdr:row>
      <xdr:rowOff>110490</xdr:rowOff>
    </xdr:to>
    <xdr:cxnSp macro="">
      <xdr:nvCxnSpPr>
        <xdr:cNvPr id="136" name="直線コネクタ 135">
          <a:extLst>
            <a:ext uri="{FF2B5EF4-FFF2-40B4-BE49-F238E27FC236}">
              <a16:creationId xmlns:a16="http://schemas.microsoft.com/office/drawing/2014/main" id="{6FC4DA4F-842B-44A6-9B31-B55FF2D45F2D}"/>
            </a:ext>
          </a:extLst>
        </xdr:cNvPr>
        <xdr:cNvCxnSpPr/>
      </xdr:nvCxnSpPr>
      <xdr:spPr>
        <a:xfrm>
          <a:off x="7713980" y="579501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33020</xdr:rowOff>
    </xdr:from>
    <xdr:to>
      <xdr:col>41</xdr:col>
      <xdr:colOff>101600</xdr:colOff>
      <xdr:row>34</xdr:row>
      <xdr:rowOff>134620</xdr:rowOff>
    </xdr:to>
    <xdr:sp macro="" textlink="">
      <xdr:nvSpPr>
        <xdr:cNvPr id="137" name="楕円 136">
          <a:extLst>
            <a:ext uri="{FF2B5EF4-FFF2-40B4-BE49-F238E27FC236}">
              <a16:creationId xmlns:a16="http://schemas.microsoft.com/office/drawing/2014/main" id="{96C1EE94-4CC6-4153-8DBD-3FD65CA99546}"/>
            </a:ext>
          </a:extLst>
        </xdr:cNvPr>
        <xdr:cNvSpPr/>
      </xdr:nvSpPr>
      <xdr:spPr>
        <a:xfrm>
          <a:off x="687324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83820</xdr:rowOff>
    </xdr:from>
    <xdr:to>
      <xdr:col>45</xdr:col>
      <xdr:colOff>177800</xdr:colOff>
      <xdr:row>34</xdr:row>
      <xdr:rowOff>95250</xdr:rowOff>
    </xdr:to>
    <xdr:cxnSp macro="">
      <xdr:nvCxnSpPr>
        <xdr:cNvPr id="138" name="直線コネクタ 137">
          <a:extLst>
            <a:ext uri="{FF2B5EF4-FFF2-40B4-BE49-F238E27FC236}">
              <a16:creationId xmlns:a16="http://schemas.microsoft.com/office/drawing/2014/main" id="{2377F468-E93A-4BF3-AF00-8EE2544EF3A7}"/>
            </a:ext>
          </a:extLst>
        </xdr:cNvPr>
        <xdr:cNvCxnSpPr/>
      </xdr:nvCxnSpPr>
      <xdr:spPr>
        <a:xfrm>
          <a:off x="6924040" y="578358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17780</xdr:rowOff>
    </xdr:from>
    <xdr:to>
      <xdr:col>36</xdr:col>
      <xdr:colOff>165100</xdr:colOff>
      <xdr:row>34</xdr:row>
      <xdr:rowOff>119380</xdr:rowOff>
    </xdr:to>
    <xdr:sp macro="" textlink="">
      <xdr:nvSpPr>
        <xdr:cNvPr id="139" name="楕円 138">
          <a:extLst>
            <a:ext uri="{FF2B5EF4-FFF2-40B4-BE49-F238E27FC236}">
              <a16:creationId xmlns:a16="http://schemas.microsoft.com/office/drawing/2014/main" id="{ACC8BBA7-88B0-4648-AE7A-90A358DC2EA8}"/>
            </a:ext>
          </a:extLst>
        </xdr:cNvPr>
        <xdr:cNvSpPr/>
      </xdr:nvSpPr>
      <xdr:spPr>
        <a:xfrm>
          <a:off x="609854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68580</xdr:rowOff>
    </xdr:from>
    <xdr:to>
      <xdr:col>41</xdr:col>
      <xdr:colOff>50800</xdr:colOff>
      <xdr:row>34</xdr:row>
      <xdr:rowOff>83820</xdr:rowOff>
    </xdr:to>
    <xdr:cxnSp macro="">
      <xdr:nvCxnSpPr>
        <xdr:cNvPr id="140" name="直線コネクタ 139">
          <a:extLst>
            <a:ext uri="{FF2B5EF4-FFF2-40B4-BE49-F238E27FC236}">
              <a16:creationId xmlns:a16="http://schemas.microsoft.com/office/drawing/2014/main" id="{6D64CE00-A181-40DB-A232-5F3CD34DF74E}"/>
            </a:ext>
          </a:extLst>
        </xdr:cNvPr>
        <xdr:cNvCxnSpPr/>
      </xdr:nvCxnSpPr>
      <xdr:spPr>
        <a:xfrm>
          <a:off x="6149340" y="576834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DE1D461E-8A86-42A3-83C7-ABB5A2A58F32}"/>
            </a:ext>
          </a:extLst>
        </xdr:cNvPr>
        <xdr:cNvSpPr txBox="1"/>
      </xdr:nvSpPr>
      <xdr:spPr>
        <a:xfrm>
          <a:off x="827158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5B852B43-ED08-4007-B014-1F6CF73D7030}"/>
            </a:ext>
          </a:extLst>
        </xdr:cNvPr>
        <xdr:cNvSpPr txBox="1"/>
      </xdr:nvSpPr>
      <xdr:spPr>
        <a:xfrm>
          <a:off x="750958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76F1E5F6-5877-406A-85FE-626C2D654AEF}"/>
            </a:ext>
          </a:extLst>
        </xdr:cNvPr>
        <xdr:cNvSpPr txBox="1"/>
      </xdr:nvSpPr>
      <xdr:spPr>
        <a:xfrm>
          <a:off x="67120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91457</xdr:rowOff>
    </xdr:from>
    <xdr:ext cx="469744" cy="259045"/>
    <xdr:sp macro="" textlink="">
      <xdr:nvSpPr>
        <xdr:cNvPr id="144" name="n_4aveValue【図書館】&#10;一人当たり面積">
          <a:extLst>
            <a:ext uri="{FF2B5EF4-FFF2-40B4-BE49-F238E27FC236}">
              <a16:creationId xmlns:a16="http://schemas.microsoft.com/office/drawing/2014/main" id="{AFA3A427-A340-4BDE-9789-21CD3225C73B}"/>
            </a:ext>
          </a:extLst>
        </xdr:cNvPr>
        <xdr:cNvSpPr txBox="1"/>
      </xdr:nvSpPr>
      <xdr:spPr>
        <a:xfrm>
          <a:off x="59373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6367</xdr:rowOff>
    </xdr:from>
    <xdr:ext cx="469744" cy="259045"/>
    <xdr:sp macro="" textlink="">
      <xdr:nvSpPr>
        <xdr:cNvPr id="145" name="n_1mainValue【図書館】&#10;一人当たり面積">
          <a:extLst>
            <a:ext uri="{FF2B5EF4-FFF2-40B4-BE49-F238E27FC236}">
              <a16:creationId xmlns:a16="http://schemas.microsoft.com/office/drawing/2014/main" id="{EDBCD1F8-5739-403D-9E14-E91961F071EE}"/>
            </a:ext>
          </a:extLst>
        </xdr:cNvPr>
        <xdr:cNvSpPr txBox="1"/>
      </xdr:nvSpPr>
      <xdr:spPr>
        <a:xfrm>
          <a:off x="8271587"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162577</xdr:rowOff>
    </xdr:from>
    <xdr:ext cx="469744" cy="259045"/>
    <xdr:sp macro="" textlink="">
      <xdr:nvSpPr>
        <xdr:cNvPr id="146" name="n_2mainValue【図書館】&#10;一人当たり面積">
          <a:extLst>
            <a:ext uri="{FF2B5EF4-FFF2-40B4-BE49-F238E27FC236}">
              <a16:creationId xmlns:a16="http://schemas.microsoft.com/office/drawing/2014/main" id="{EED34CC9-70C3-4AFA-8759-8D6070F828B0}"/>
            </a:ext>
          </a:extLst>
        </xdr:cNvPr>
        <xdr:cNvSpPr txBox="1"/>
      </xdr:nvSpPr>
      <xdr:spPr>
        <a:xfrm>
          <a:off x="7509587" y="55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151147</xdr:rowOff>
    </xdr:from>
    <xdr:ext cx="469744" cy="259045"/>
    <xdr:sp macro="" textlink="">
      <xdr:nvSpPr>
        <xdr:cNvPr id="147" name="n_3mainValue【図書館】&#10;一人当たり面積">
          <a:extLst>
            <a:ext uri="{FF2B5EF4-FFF2-40B4-BE49-F238E27FC236}">
              <a16:creationId xmlns:a16="http://schemas.microsoft.com/office/drawing/2014/main" id="{4E42A8AE-D0E4-4FEA-8217-EB85FC44D071}"/>
            </a:ext>
          </a:extLst>
        </xdr:cNvPr>
        <xdr:cNvSpPr txBox="1"/>
      </xdr:nvSpPr>
      <xdr:spPr>
        <a:xfrm>
          <a:off x="67120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135907</xdr:rowOff>
    </xdr:from>
    <xdr:ext cx="469744" cy="259045"/>
    <xdr:sp macro="" textlink="">
      <xdr:nvSpPr>
        <xdr:cNvPr id="148" name="n_4mainValue【図書館】&#10;一人当たり面積">
          <a:extLst>
            <a:ext uri="{FF2B5EF4-FFF2-40B4-BE49-F238E27FC236}">
              <a16:creationId xmlns:a16="http://schemas.microsoft.com/office/drawing/2014/main" id="{7405CA87-9DEB-4C35-9AFC-575A5A93A814}"/>
            </a:ext>
          </a:extLst>
        </xdr:cNvPr>
        <xdr:cNvSpPr txBox="1"/>
      </xdr:nvSpPr>
      <xdr:spPr>
        <a:xfrm>
          <a:off x="5937327" y="55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8196629-FE34-4ADD-9BA0-8524367EDEB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2655354-F135-4071-A37E-AE6BD07BCEE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1F61108-20A6-4839-96E3-87959972CD0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343627B-B24A-4F70-9061-41928F6D61E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3549D1B-4C76-47E4-B1F4-BB2DF4263B0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BA717E4-01D6-4122-9A60-F254D0669DC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1BC6B9E-CE61-441D-98FB-40D2715D80E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A243C42-DAA9-4371-9A65-681A287F987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CFE62DC-9CD7-431D-9A4E-9E8FBB224AA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39C591E-FA03-49DE-92F0-2462C352C05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B6C6CFC-0868-4665-BC64-47A6DE72415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7FDC373-99F6-47F0-AD2B-ECDF6D61544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DC16CB2-0140-4E72-853C-763F6E165DF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33463F4-A135-4B76-BEE1-3C503B21139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8FDB336-C8F0-4F1B-A90F-9989C581D44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59B9B51F-F09A-4CE2-9052-0847DE347EB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8F06DF15-2940-4290-AEE9-33533EBC46B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47FF6E4-1492-4731-9AC3-5261E4C8C9E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247E60F-563C-438E-B34B-7A2F1EAF41E8}"/>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75DC1C0-DCA1-4EF8-8BB9-B237B662E44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FD178F7A-6232-4596-AD6B-39F1F06AC6C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C70E5C6-C507-4121-A609-608AD7C53207}"/>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E826CFCE-3941-4377-9D31-8616A575171D}"/>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1A6B1A0-CB94-432C-BD04-3CBABD6402F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FC6B68C-008C-4360-83F4-940DB9D992E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9B3CB6FB-60C1-49EC-8659-C4ADFB2E4C99}"/>
            </a:ext>
          </a:extLst>
        </xdr:cNvPr>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9C41CD21-E482-4FC0-B158-B0B179E98B5A}"/>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EE72BE29-B8A3-46D4-9137-662873408042}"/>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DEAC1025-A086-4F70-95B6-B93DE8552E13}"/>
            </a:ext>
          </a:extLst>
        </xdr:cNvPr>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ABF67B30-B5CE-4815-9BAD-40CC02FA8F9D}"/>
            </a:ext>
          </a:extLst>
        </xdr:cNvPr>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D542B9E6-CE63-4E4A-93E5-935D244446B7}"/>
            </a:ext>
          </a:extLst>
        </xdr:cNvPr>
        <xdr:cNvSpPr txBox="1"/>
      </xdr:nvSpPr>
      <xdr:spPr>
        <a:xfrm>
          <a:off x="4124960" y="10227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9883F0CE-0A00-4425-8CC0-F4A8E394C449}"/>
            </a:ext>
          </a:extLst>
        </xdr:cNvPr>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C27E47E4-03B2-4631-B338-8640E4F578E1}"/>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B777A448-ABBC-46DB-ACFF-DDED04F86E7D}"/>
            </a:ext>
          </a:extLst>
        </xdr:cNvPr>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23E3359C-BC58-4045-B738-405A93C21CB9}"/>
            </a:ext>
          </a:extLst>
        </xdr:cNvPr>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166370</xdr:rowOff>
    </xdr:from>
    <xdr:to>
      <xdr:col>6</xdr:col>
      <xdr:colOff>38100</xdr:colOff>
      <xdr:row>61</xdr:row>
      <xdr:rowOff>96520</xdr:rowOff>
    </xdr:to>
    <xdr:sp macro="" textlink="">
      <xdr:nvSpPr>
        <xdr:cNvPr id="184" name="フローチャート: 判断 183">
          <a:extLst>
            <a:ext uri="{FF2B5EF4-FFF2-40B4-BE49-F238E27FC236}">
              <a16:creationId xmlns:a16="http://schemas.microsoft.com/office/drawing/2014/main" id="{C37F2F5F-D7D4-4864-8969-A2242F61A578}"/>
            </a:ext>
          </a:extLst>
        </xdr:cNvPr>
        <xdr:cNvSpPr/>
      </xdr:nvSpPr>
      <xdr:spPr>
        <a:xfrm>
          <a:off x="965200" y="1022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C3239B1-8377-4639-8BAA-8B6FAF7642E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F41CC34-E7D4-4E71-B852-61919A7CE15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2BC919D-D04C-46AD-9FEC-491CD0689B5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F0C7B60-6A37-4C17-8156-344F4DAEEBE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C9C4562-5910-4734-99E2-A91841D8BA1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60234</xdr:rowOff>
    </xdr:from>
    <xdr:to>
      <xdr:col>24</xdr:col>
      <xdr:colOff>114300</xdr:colOff>
      <xdr:row>60</xdr:row>
      <xdr:rowOff>161834</xdr:rowOff>
    </xdr:to>
    <xdr:sp macro="" textlink="">
      <xdr:nvSpPr>
        <xdr:cNvPr id="190" name="楕円 189">
          <a:extLst>
            <a:ext uri="{FF2B5EF4-FFF2-40B4-BE49-F238E27FC236}">
              <a16:creationId xmlns:a16="http://schemas.microsoft.com/office/drawing/2014/main" id="{03AC6617-FF31-4568-8037-B9849FCC1A5B}"/>
            </a:ext>
          </a:extLst>
        </xdr:cNvPr>
        <xdr:cNvSpPr/>
      </xdr:nvSpPr>
      <xdr:spPr>
        <a:xfrm>
          <a:off x="403606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83111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AAFD4DEF-2AD5-453A-AB8F-52E37420959D}"/>
            </a:ext>
          </a:extLst>
        </xdr:cNvPr>
        <xdr:cNvSpPr txBox="1"/>
      </xdr:nvSpPr>
      <xdr:spPr>
        <a:xfrm>
          <a:off x="4124960"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24312</xdr:rowOff>
    </xdr:from>
    <xdr:to>
      <xdr:col>20</xdr:col>
      <xdr:colOff>38100</xdr:colOff>
      <xdr:row>60</xdr:row>
      <xdr:rowOff>125912</xdr:rowOff>
    </xdr:to>
    <xdr:sp macro="" textlink="">
      <xdr:nvSpPr>
        <xdr:cNvPr id="192" name="楕円 191">
          <a:extLst>
            <a:ext uri="{FF2B5EF4-FFF2-40B4-BE49-F238E27FC236}">
              <a16:creationId xmlns:a16="http://schemas.microsoft.com/office/drawing/2014/main" id="{9F137FB1-501C-4D12-B6C4-BDFFD24173B2}"/>
            </a:ext>
          </a:extLst>
        </xdr:cNvPr>
        <xdr:cNvSpPr/>
      </xdr:nvSpPr>
      <xdr:spPr>
        <a:xfrm>
          <a:off x="3312160" y="100827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75112</xdr:rowOff>
    </xdr:from>
    <xdr:to>
      <xdr:col>24</xdr:col>
      <xdr:colOff>63500</xdr:colOff>
      <xdr:row>60</xdr:row>
      <xdr:rowOff>111034</xdr:rowOff>
    </xdr:to>
    <xdr:cxnSp macro="">
      <xdr:nvCxnSpPr>
        <xdr:cNvPr id="193" name="直線コネクタ 192">
          <a:extLst>
            <a:ext uri="{FF2B5EF4-FFF2-40B4-BE49-F238E27FC236}">
              <a16:creationId xmlns:a16="http://schemas.microsoft.com/office/drawing/2014/main" id="{154AD766-BCA1-4BC5-824E-262F864EBDFF}"/>
            </a:ext>
          </a:extLst>
        </xdr:cNvPr>
        <xdr:cNvCxnSpPr/>
      </xdr:nvCxnSpPr>
      <xdr:spPr>
        <a:xfrm>
          <a:off x="3355340" y="10133512"/>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159838</xdr:rowOff>
    </xdr:from>
    <xdr:to>
      <xdr:col>15</xdr:col>
      <xdr:colOff>101600</xdr:colOff>
      <xdr:row>60</xdr:row>
      <xdr:rowOff>89988</xdr:rowOff>
    </xdr:to>
    <xdr:sp macro="" textlink="">
      <xdr:nvSpPr>
        <xdr:cNvPr id="194" name="楕円 193">
          <a:extLst>
            <a:ext uri="{FF2B5EF4-FFF2-40B4-BE49-F238E27FC236}">
              <a16:creationId xmlns:a16="http://schemas.microsoft.com/office/drawing/2014/main" id="{EB3A4DFA-8BD4-46FE-B6A8-B9248DBD880A}"/>
            </a:ext>
          </a:extLst>
        </xdr:cNvPr>
        <xdr:cNvSpPr/>
      </xdr:nvSpPr>
      <xdr:spPr>
        <a:xfrm>
          <a:off x="2514600" y="10050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39188</xdr:rowOff>
    </xdr:from>
    <xdr:to>
      <xdr:col>19</xdr:col>
      <xdr:colOff>177800</xdr:colOff>
      <xdr:row>60</xdr:row>
      <xdr:rowOff>75112</xdr:rowOff>
    </xdr:to>
    <xdr:cxnSp macro="">
      <xdr:nvCxnSpPr>
        <xdr:cNvPr id="195" name="直線コネクタ 194">
          <a:extLst>
            <a:ext uri="{FF2B5EF4-FFF2-40B4-BE49-F238E27FC236}">
              <a16:creationId xmlns:a16="http://schemas.microsoft.com/office/drawing/2014/main" id="{3C62B298-07C0-480E-91C3-F922BC61FD07}"/>
            </a:ext>
          </a:extLst>
        </xdr:cNvPr>
        <xdr:cNvCxnSpPr/>
      </xdr:nvCxnSpPr>
      <xdr:spPr>
        <a:xfrm>
          <a:off x="2565400" y="10097588"/>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123916</xdr:rowOff>
    </xdr:from>
    <xdr:to>
      <xdr:col>10</xdr:col>
      <xdr:colOff>165100</xdr:colOff>
      <xdr:row>60</xdr:row>
      <xdr:rowOff>54066</xdr:rowOff>
    </xdr:to>
    <xdr:sp macro="" textlink="">
      <xdr:nvSpPr>
        <xdr:cNvPr id="196" name="楕円 195">
          <a:extLst>
            <a:ext uri="{FF2B5EF4-FFF2-40B4-BE49-F238E27FC236}">
              <a16:creationId xmlns:a16="http://schemas.microsoft.com/office/drawing/2014/main" id="{C7291DEB-3CB4-4FB5-B647-31078566E74F}"/>
            </a:ext>
          </a:extLst>
        </xdr:cNvPr>
        <xdr:cNvSpPr/>
      </xdr:nvSpPr>
      <xdr:spPr>
        <a:xfrm>
          <a:off x="1739900" y="10014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3266</xdr:rowOff>
    </xdr:from>
    <xdr:to>
      <xdr:col>15</xdr:col>
      <xdr:colOff>50800</xdr:colOff>
      <xdr:row>60</xdr:row>
      <xdr:rowOff>39188</xdr:rowOff>
    </xdr:to>
    <xdr:cxnSp macro="">
      <xdr:nvCxnSpPr>
        <xdr:cNvPr id="197" name="直線コネクタ 196">
          <a:extLst>
            <a:ext uri="{FF2B5EF4-FFF2-40B4-BE49-F238E27FC236}">
              <a16:creationId xmlns:a16="http://schemas.microsoft.com/office/drawing/2014/main" id="{DA34EE35-9A59-4970-8621-C46603649669}"/>
            </a:ext>
          </a:extLst>
        </xdr:cNvPr>
        <xdr:cNvCxnSpPr/>
      </xdr:nvCxnSpPr>
      <xdr:spPr>
        <a:xfrm>
          <a:off x="1790700" y="10061666"/>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87993</xdr:rowOff>
    </xdr:from>
    <xdr:to>
      <xdr:col>6</xdr:col>
      <xdr:colOff>38100</xdr:colOff>
      <xdr:row>60</xdr:row>
      <xdr:rowOff>18143</xdr:rowOff>
    </xdr:to>
    <xdr:sp macro="" textlink="">
      <xdr:nvSpPr>
        <xdr:cNvPr id="198" name="楕円 197">
          <a:extLst>
            <a:ext uri="{FF2B5EF4-FFF2-40B4-BE49-F238E27FC236}">
              <a16:creationId xmlns:a16="http://schemas.microsoft.com/office/drawing/2014/main" id="{829E5685-525A-4136-BE48-E16841AEC548}"/>
            </a:ext>
          </a:extLst>
        </xdr:cNvPr>
        <xdr:cNvSpPr/>
      </xdr:nvSpPr>
      <xdr:spPr>
        <a:xfrm>
          <a:off x="965200" y="9978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138793</xdr:rowOff>
    </xdr:from>
    <xdr:to>
      <xdr:col>10</xdr:col>
      <xdr:colOff>114300</xdr:colOff>
      <xdr:row>60</xdr:row>
      <xdr:rowOff>3266</xdr:rowOff>
    </xdr:to>
    <xdr:cxnSp macro="">
      <xdr:nvCxnSpPr>
        <xdr:cNvPr id="199" name="直線コネクタ 198">
          <a:extLst>
            <a:ext uri="{FF2B5EF4-FFF2-40B4-BE49-F238E27FC236}">
              <a16:creationId xmlns:a16="http://schemas.microsoft.com/office/drawing/2014/main" id="{703FEB57-BB17-4AA5-8FC6-433938915950}"/>
            </a:ext>
          </a:extLst>
        </xdr:cNvPr>
        <xdr:cNvCxnSpPr/>
      </xdr:nvCxnSpPr>
      <xdr:spPr>
        <a:xfrm>
          <a:off x="1008380" y="10029553"/>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916047A3-7F67-4524-9F7E-7EA0B3FE93AC}"/>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a:extLst>
            <a:ext uri="{FF2B5EF4-FFF2-40B4-BE49-F238E27FC236}">
              <a16:creationId xmlns:a16="http://schemas.microsoft.com/office/drawing/2014/main" id="{0992C0F3-FC56-4552-A775-FABD138B77B1}"/>
            </a:ext>
          </a:extLst>
        </xdr:cNvPr>
        <xdr:cNvSpPr txBox="1"/>
      </xdr:nvSpPr>
      <xdr:spPr>
        <a:xfrm>
          <a:off x="23857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a:extLst>
            <a:ext uri="{FF2B5EF4-FFF2-40B4-BE49-F238E27FC236}">
              <a16:creationId xmlns:a16="http://schemas.microsoft.com/office/drawing/2014/main" id="{C93AAD07-0069-49B3-8A86-91715A0A5B12}"/>
            </a:ext>
          </a:extLst>
        </xdr:cNvPr>
        <xdr:cNvSpPr txBox="1"/>
      </xdr:nvSpPr>
      <xdr:spPr>
        <a:xfrm>
          <a:off x="161100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87647</xdr:rowOff>
    </xdr:from>
    <xdr:ext cx="405111" cy="259045"/>
    <xdr:sp macro="" textlink="">
      <xdr:nvSpPr>
        <xdr:cNvPr id="203" name="n_4aveValue【体育館・プール】&#10;有形固定資産減価償却率">
          <a:extLst>
            <a:ext uri="{FF2B5EF4-FFF2-40B4-BE49-F238E27FC236}">
              <a16:creationId xmlns:a16="http://schemas.microsoft.com/office/drawing/2014/main" id="{C607AAE2-4B27-403B-9133-4B82A5B4573A}"/>
            </a:ext>
          </a:extLst>
        </xdr:cNvPr>
        <xdr:cNvSpPr txBox="1"/>
      </xdr:nvSpPr>
      <xdr:spPr>
        <a:xfrm>
          <a:off x="83630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142439</xdr:rowOff>
    </xdr:from>
    <xdr:ext cx="405111" cy="259045"/>
    <xdr:sp macro="" textlink="">
      <xdr:nvSpPr>
        <xdr:cNvPr id="204" name="n_1mainValue【体育館・プール】&#10;有形固定資産減価償却率">
          <a:extLst>
            <a:ext uri="{FF2B5EF4-FFF2-40B4-BE49-F238E27FC236}">
              <a16:creationId xmlns:a16="http://schemas.microsoft.com/office/drawing/2014/main" id="{59289F68-676B-4801-B243-0A451682CC94}"/>
            </a:ext>
          </a:extLst>
        </xdr:cNvPr>
        <xdr:cNvSpPr txBox="1"/>
      </xdr:nvSpPr>
      <xdr:spPr>
        <a:xfrm>
          <a:off x="3170564" y="9865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106515</xdr:rowOff>
    </xdr:from>
    <xdr:ext cx="405111" cy="259045"/>
    <xdr:sp macro="" textlink="">
      <xdr:nvSpPr>
        <xdr:cNvPr id="205" name="n_2mainValue【体育館・プール】&#10;有形固定資産減価償却率">
          <a:extLst>
            <a:ext uri="{FF2B5EF4-FFF2-40B4-BE49-F238E27FC236}">
              <a16:creationId xmlns:a16="http://schemas.microsoft.com/office/drawing/2014/main" id="{C580ACA3-49F0-48F9-A10E-6980620C1A5F}"/>
            </a:ext>
          </a:extLst>
        </xdr:cNvPr>
        <xdr:cNvSpPr txBox="1"/>
      </xdr:nvSpPr>
      <xdr:spPr>
        <a:xfrm>
          <a:off x="238570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70593</xdr:rowOff>
    </xdr:from>
    <xdr:ext cx="405111" cy="259045"/>
    <xdr:sp macro="" textlink="">
      <xdr:nvSpPr>
        <xdr:cNvPr id="206" name="n_3mainValue【体育館・プール】&#10;有形固定資産減価償却率">
          <a:extLst>
            <a:ext uri="{FF2B5EF4-FFF2-40B4-BE49-F238E27FC236}">
              <a16:creationId xmlns:a16="http://schemas.microsoft.com/office/drawing/2014/main" id="{05FCC138-67E6-4437-A148-FEFC566B897D}"/>
            </a:ext>
          </a:extLst>
        </xdr:cNvPr>
        <xdr:cNvSpPr txBox="1"/>
      </xdr:nvSpPr>
      <xdr:spPr>
        <a:xfrm>
          <a:off x="1611004" y="979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207" name="n_4mainValue【体育館・プール】&#10;有形固定資産減価償却率">
          <a:extLst>
            <a:ext uri="{FF2B5EF4-FFF2-40B4-BE49-F238E27FC236}">
              <a16:creationId xmlns:a16="http://schemas.microsoft.com/office/drawing/2014/main" id="{27393D0F-D64E-4479-9FAC-DFB1C439817D}"/>
            </a:ext>
          </a:extLst>
        </xdr:cNvPr>
        <xdr:cNvSpPr txBox="1"/>
      </xdr:nvSpPr>
      <xdr:spPr>
        <a:xfrm>
          <a:off x="83630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A2F7ACC-E055-4B1D-910E-443B221931A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DF8AD76-EDE8-4EC6-8EE5-1F688DD3062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419F2EA-EA61-4AAE-B669-839242B5267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0F8C162-020F-4F90-9A97-D2DB5358503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735659E-8EA2-412E-9F01-37F7C3A6899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CD3DB7D8-2916-443D-A2BA-87EF0E4C132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D631509-85EF-45A1-918B-9EE729F0C10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1B3C34C3-4A83-4B8C-8F93-01D3A0C29E9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32398B5-766F-44D0-9CA4-6EE3392BC52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32E0DCF-EA0E-4542-AC32-DE73F61FA65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59E68712-9DA7-4F47-B1DC-B887FE210B2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CB624EFA-B1DC-43B3-96DA-F26F5A7BE88A}"/>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5D0EF20-54EB-494D-844F-07E320448C4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DA61CE72-68C9-4711-95B9-9A8C3A0DC2E2}"/>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3A15A6C3-C682-4A15-B437-7F0F5C888EC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B348295B-31FA-4BA1-9827-85353D910807}"/>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C656A92B-5F5A-4644-B7C2-E94B050C4BD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CFEF4E94-9DD9-4439-96F5-CD4E3C108A15}"/>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DD1C5803-CD06-409F-9B89-BCF262AC986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791D022A-774B-425D-8E32-AE21BB2286AF}"/>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3C781AFF-885F-4513-8D03-97414743BFD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E33779BB-1C30-48B1-A3BB-340FE39DC28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C9A1F349-AFC9-4F50-A332-E1A63C80F7B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3ADE0C25-708E-4C12-A776-4240AC4F4387}"/>
            </a:ext>
          </a:extLst>
        </xdr:cNvPr>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D55885E9-0F94-420F-A9DA-70C1BAC6731F}"/>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2274F635-AA47-4BC8-B37F-4FE6F4D338EB}"/>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9DD627EC-7C67-4FBC-B500-3966A1F2358F}"/>
            </a:ext>
          </a:extLst>
        </xdr:cNvPr>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C4955F1B-18AA-4F12-A283-A34EB2108167}"/>
            </a:ext>
          </a:extLst>
        </xdr:cNvPr>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CB4F8F6B-65BC-481C-9EEB-B35EB3BB25B1}"/>
            </a:ext>
          </a:extLst>
        </xdr:cNvPr>
        <xdr:cNvSpPr txBox="1"/>
      </xdr:nvSpPr>
      <xdr:spPr>
        <a:xfrm>
          <a:off x="9258300" y="1041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8F990125-38E3-4C89-92DF-658BE6AF1382}"/>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7031B27A-30B3-4406-98A3-D3505B4764B5}"/>
            </a:ext>
          </a:extLst>
        </xdr:cNvPr>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916B7335-0817-47FA-AC8D-94DF03B7AC02}"/>
            </a:ext>
          </a:extLst>
        </xdr:cNvPr>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CF6DF404-03DE-418C-8109-9DDBD698C22D}"/>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147320</xdr:rowOff>
    </xdr:from>
    <xdr:to>
      <xdr:col>36</xdr:col>
      <xdr:colOff>165100</xdr:colOff>
      <xdr:row>60</xdr:row>
      <xdr:rowOff>77470</xdr:rowOff>
    </xdr:to>
    <xdr:sp macro="" textlink="">
      <xdr:nvSpPr>
        <xdr:cNvPr id="241" name="フローチャート: 判断 240">
          <a:extLst>
            <a:ext uri="{FF2B5EF4-FFF2-40B4-BE49-F238E27FC236}">
              <a16:creationId xmlns:a16="http://schemas.microsoft.com/office/drawing/2014/main" id="{D42ABAE4-8C16-46C6-817C-BB10C87B213D}"/>
            </a:ext>
          </a:extLst>
        </xdr:cNvPr>
        <xdr:cNvSpPr/>
      </xdr:nvSpPr>
      <xdr:spPr>
        <a:xfrm>
          <a:off x="6098540" y="1003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85BD981-A1B5-4CB2-AD7D-B10A4E20044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FE8C30D-F63E-4FE0-8743-89417326DFA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C4D6596-DC03-40E0-9AC2-A4D8C504727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51F453D-2AF7-4E9C-ABE3-A4CF64239CF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73A0E46-A815-465D-988B-FC32CF7259C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61595</xdr:rowOff>
    </xdr:from>
    <xdr:to>
      <xdr:col>55</xdr:col>
      <xdr:colOff>50800</xdr:colOff>
      <xdr:row>56</xdr:row>
      <xdr:rowOff>163195</xdr:rowOff>
    </xdr:to>
    <xdr:sp macro="" textlink="">
      <xdr:nvSpPr>
        <xdr:cNvPr id="247" name="楕円 246">
          <a:extLst>
            <a:ext uri="{FF2B5EF4-FFF2-40B4-BE49-F238E27FC236}">
              <a16:creationId xmlns:a16="http://schemas.microsoft.com/office/drawing/2014/main" id="{59B0B568-9887-4BF5-87A1-8A219BE0FDE4}"/>
            </a:ext>
          </a:extLst>
        </xdr:cNvPr>
        <xdr:cNvSpPr/>
      </xdr:nvSpPr>
      <xdr:spPr>
        <a:xfrm>
          <a:off x="9192260" y="94494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14622</xdr:rowOff>
    </xdr:from>
    <xdr:ext cx="469744" cy="259045"/>
    <xdr:sp macro="" textlink="">
      <xdr:nvSpPr>
        <xdr:cNvPr id="248" name="【体育館・プール】&#10;一人当たり面積該当値テキスト">
          <a:extLst>
            <a:ext uri="{FF2B5EF4-FFF2-40B4-BE49-F238E27FC236}">
              <a16:creationId xmlns:a16="http://schemas.microsoft.com/office/drawing/2014/main" id="{3E3A4D1E-2ABC-4421-BB9F-1463511A243C}"/>
            </a:ext>
          </a:extLst>
        </xdr:cNvPr>
        <xdr:cNvSpPr txBox="1"/>
      </xdr:nvSpPr>
      <xdr:spPr>
        <a:xfrm>
          <a:off x="9258300" y="940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53975</xdr:rowOff>
    </xdr:from>
    <xdr:to>
      <xdr:col>50</xdr:col>
      <xdr:colOff>165100</xdr:colOff>
      <xdr:row>56</xdr:row>
      <xdr:rowOff>155575</xdr:rowOff>
    </xdr:to>
    <xdr:sp macro="" textlink="">
      <xdr:nvSpPr>
        <xdr:cNvPr id="249" name="楕円 248">
          <a:extLst>
            <a:ext uri="{FF2B5EF4-FFF2-40B4-BE49-F238E27FC236}">
              <a16:creationId xmlns:a16="http://schemas.microsoft.com/office/drawing/2014/main" id="{5A72D019-CB35-4441-8C2F-C886C3053F42}"/>
            </a:ext>
          </a:extLst>
        </xdr:cNvPr>
        <xdr:cNvSpPr/>
      </xdr:nvSpPr>
      <xdr:spPr>
        <a:xfrm>
          <a:off x="8445500" y="94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104775</xdr:rowOff>
    </xdr:from>
    <xdr:to>
      <xdr:col>55</xdr:col>
      <xdr:colOff>0</xdr:colOff>
      <xdr:row>56</xdr:row>
      <xdr:rowOff>112395</xdr:rowOff>
    </xdr:to>
    <xdr:cxnSp macro="">
      <xdr:nvCxnSpPr>
        <xdr:cNvPr id="250" name="直線コネクタ 249">
          <a:extLst>
            <a:ext uri="{FF2B5EF4-FFF2-40B4-BE49-F238E27FC236}">
              <a16:creationId xmlns:a16="http://schemas.microsoft.com/office/drawing/2014/main" id="{47B16A92-CF14-41DC-9038-406CD5F7D72E}"/>
            </a:ext>
          </a:extLst>
        </xdr:cNvPr>
        <xdr:cNvCxnSpPr/>
      </xdr:nvCxnSpPr>
      <xdr:spPr>
        <a:xfrm>
          <a:off x="8496300" y="9492615"/>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36830</xdr:rowOff>
    </xdr:from>
    <xdr:to>
      <xdr:col>46</xdr:col>
      <xdr:colOff>38100</xdr:colOff>
      <xdr:row>56</xdr:row>
      <xdr:rowOff>138430</xdr:rowOff>
    </xdr:to>
    <xdr:sp macro="" textlink="">
      <xdr:nvSpPr>
        <xdr:cNvPr id="251" name="楕円 250">
          <a:extLst>
            <a:ext uri="{FF2B5EF4-FFF2-40B4-BE49-F238E27FC236}">
              <a16:creationId xmlns:a16="http://schemas.microsoft.com/office/drawing/2014/main" id="{2EA29C88-B532-449E-A0A2-67452EFFC54B}"/>
            </a:ext>
          </a:extLst>
        </xdr:cNvPr>
        <xdr:cNvSpPr/>
      </xdr:nvSpPr>
      <xdr:spPr>
        <a:xfrm>
          <a:off x="7670800" y="9424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87630</xdr:rowOff>
    </xdr:from>
    <xdr:to>
      <xdr:col>50</xdr:col>
      <xdr:colOff>114300</xdr:colOff>
      <xdr:row>56</xdr:row>
      <xdr:rowOff>104775</xdr:rowOff>
    </xdr:to>
    <xdr:cxnSp macro="">
      <xdr:nvCxnSpPr>
        <xdr:cNvPr id="252" name="直線コネクタ 251">
          <a:extLst>
            <a:ext uri="{FF2B5EF4-FFF2-40B4-BE49-F238E27FC236}">
              <a16:creationId xmlns:a16="http://schemas.microsoft.com/office/drawing/2014/main" id="{2B435A49-5C45-49FD-BCE2-E604BF651D44}"/>
            </a:ext>
          </a:extLst>
        </xdr:cNvPr>
        <xdr:cNvCxnSpPr/>
      </xdr:nvCxnSpPr>
      <xdr:spPr>
        <a:xfrm>
          <a:off x="7713980" y="947547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25400</xdr:rowOff>
    </xdr:from>
    <xdr:to>
      <xdr:col>41</xdr:col>
      <xdr:colOff>101600</xdr:colOff>
      <xdr:row>56</xdr:row>
      <xdr:rowOff>127000</xdr:rowOff>
    </xdr:to>
    <xdr:sp macro="" textlink="">
      <xdr:nvSpPr>
        <xdr:cNvPr id="253" name="楕円 252">
          <a:extLst>
            <a:ext uri="{FF2B5EF4-FFF2-40B4-BE49-F238E27FC236}">
              <a16:creationId xmlns:a16="http://schemas.microsoft.com/office/drawing/2014/main" id="{1320C7C2-3521-43B1-BA6B-112995B7E529}"/>
            </a:ext>
          </a:extLst>
        </xdr:cNvPr>
        <xdr:cNvSpPr/>
      </xdr:nvSpPr>
      <xdr:spPr>
        <a:xfrm>
          <a:off x="687324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76200</xdr:rowOff>
    </xdr:from>
    <xdr:to>
      <xdr:col>45</xdr:col>
      <xdr:colOff>177800</xdr:colOff>
      <xdr:row>56</xdr:row>
      <xdr:rowOff>87630</xdr:rowOff>
    </xdr:to>
    <xdr:cxnSp macro="">
      <xdr:nvCxnSpPr>
        <xdr:cNvPr id="254" name="直線コネクタ 253">
          <a:extLst>
            <a:ext uri="{FF2B5EF4-FFF2-40B4-BE49-F238E27FC236}">
              <a16:creationId xmlns:a16="http://schemas.microsoft.com/office/drawing/2014/main" id="{D1CF484E-A352-47FB-8DC2-8D5C05CAED93}"/>
            </a:ext>
          </a:extLst>
        </xdr:cNvPr>
        <xdr:cNvCxnSpPr/>
      </xdr:nvCxnSpPr>
      <xdr:spPr>
        <a:xfrm>
          <a:off x="6924040" y="946404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12065</xdr:rowOff>
    </xdr:from>
    <xdr:to>
      <xdr:col>36</xdr:col>
      <xdr:colOff>165100</xdr:colOff>
      <xdr:row>56</xdr:row>
      <xdr:rowOff>113665</xdr:rowOff>
    </xdr:to>
    <xdr:sp macro="" textlink="">
      <xdr:nvSpPr>
        <xdr:cNvPr id="255" name="楕円 254">
          <a:extLst>
            <a:ext uri="{FF2B5EF4-FFF2-40B4-BE49-F238E27FC236}">
              <a16:creationId xmlns:a16="http://schemas.microsoft.com/office/drawing/2014/main" id="{532810F1-7C4E-4981-AB7A-8AFAFDD01833}"/>
            </a:ext>
          </a:extLst>
        </xdr:cNvPr>
        <xdr:cNvSpPr/>
      </xdr:nvSpPr>
      <xdr:spPr>
        <a:xfrm>
          <a:off x="609854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62865</xdr:rowOff>
    </xdr:from>
    <xdr:to>
      <xdr:col>41</xdr:col>
      <xdr:colOff>50800</xdr:colOff>
      <xdr:row>56</xdr:row>
      <xdr:rowOff>76200</xdr:rowOff>
    </xdr:to>
    <xdr:cxnSp macro="">
      <xdr:nvCxnSpPr>
        <xdr:cNvPr id="256" name="直線コネクタ 255">
          <a:extLst>
            <a:ext uri="{FF2B5EF4-FFF2-40B4-BE49-F238E27FC236}">
              <a16:creationId xmlns:a16="http://schemas.microsoft.com/office/drawing/2014/main" id="{9DACF043-6AC7-455A-ACC9-C0B7EFB82812}"/>
            </a:ext>
          </a:extLst>
        </xdr:cNvPr>
        <xdr:cNvCxnSpPr/>
      </xdr:nvCxnSpPr>
      <xdr:spPr>
        <a:xfrm>
          <a:off x="6149340" y="9450705"/>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0A55E499-48BA-4807-8398-CDB4C1876135}"/>
            </a:ext>
          </a:extLst>
        </xdr:cNvPr>
        <xdr:cNvSpPr txBox="1"/>
      </xdr:nvSpPr>
      <xdr:spPr>
        <a:xfrm>
          <a:off x="827158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4A270CFB-799E-4F32-829A-ED1FB5770895}"/>
            </a:ext>
          </a:extLst>
        </xdr:cNvPr>
        <xdr:cNvSpPr txBox="1"/>
      </xdr:nvSpPr>
      <xdr:spPr>
        <a:xfrm>
          <a:off x="7509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FF0DE6E7-11C0-4787-A062-218D057A6DC3}"/>
            </a:ext>
          </a:extLst>
        </xdr:cNvPr>
        <xdr:cNvSpPr txBox="1"/>
      </xdr:nvSpPr>
      <xdr:spPr>
        <a:xfrm>
          <a:off x="67120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68597</xdr:rowOff>
    </xdr:from>
    <xdr:ext cx="469744" cy="259045"/>
    <xdr:sp macro="" textlink="">
      <xdr:nvSpPr>
        <xdr:cNvPr id="260" name="n_4aveValue【体育館・プール】&#10;一人当たり面積">
          <a:extLst>
            <a:ext uri="{FF2B5EF4-FFF2-40B4-BE49-F238E27FC236}">
              <a16:creationId xmlns:a16="http://schemas.microsoft.com/office/drawing/2014/main" id="{04E70E96-8D75-48C4-9651-B76D8D04429B}"/>
            </a:ext>
          </a:extLst>
        </xdr:cNvPr>
        <xdr:cNvSpPr txBox="1"/>
      </xdr:nvSpPr>
      <xdr:spPr>
        <a:xfrm>
          <a:off x="5937327" y="1012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652</xdr:rowOff>
    </xdr:from>
    <xdr:ext cx="469744" cy="259045"/>
    <xdr:sp macro="" textlink="">
      <xdr:nvSpPr>
        <xdr:cNvPr id="261" name="n_1mainValue【体育館・プール】&#10;一人当たり面積">
          <a:extLst>
            <a:ext uri="{FF2B5EF4-FFF2-40B4-BE49-F238E27FC236}">
              <a16:creationId xmlns:a16="http://schemas.microsoft.com/office/drawing/2014/main" id="{9A5D9DF6-E52C-494E-BCA9-A83F90C935A1}"/>
            </a:ext>
          </a:extLst>
        </xdr:cNvPr>
        <xdr:cNvSpPr txBox="1"/>
      </xdr:nvSpPr>
      <xdr:spPr>
        <a:xfrm>
          <a:off x="8271587" y="922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154957</xdr:rowOff>
    </xdr:from>
    <xdr:ext cx="469744" cy="259045"/>
    <xdr:sp macro="" textlink="">
      <xdr:nvSpPr>
        <xdr:cNvPr id="262" name="n_2mainValue【体育館・プール】&#10;一人当たり面積">
          <a:extLst>
            <a:ext uri="{FF2B5EF4-FFF2-40B4-BE49-F238E27FC236}">
              <a16:creationId xmlns:a16="http://schemas.microsoft.com/office/drawing/2014/main" id="{688D5B48-78B7-40B1-A705-E31AE9CDA1FE}"/>
            </a:ext>
          </a:extLst>
        </xdr:cNvPr>
        <xdr:cNvSpPr txBox="1"/>
      </xdr:nvSpPr>
      <xdr:spPr>
        <a:xfrm>
          <a:off x="7509587" y="920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143527</xdr:rowOff>
    </xdr:from>
    <xdr:ext cx="469744" cy="259045"/>
    <xdr:sp macro="" textlink="">
      <xdr:nvSpPr>
        <xdr:cNvPr id="263" name="n_3mainValue【体育館・プール】&#10;一人当たり面積">
          <a:extLst>
            <a:ext uri="{FF2B5EF4-FFF2-40B4-BE49-F238E27FC236}">
              <a16:creationId xmlns:a16="http://schemas.microsoft.com/office/drawing/2014/main" id="{61EDF001-948F-4C77-88D7-B42876F14CF6}"/>
            </a:ext>
          </a:extLst>
        </xdr:cNvPr>
        <xdr:cNvSpPr txBox="1"/>
      </xdr:nvSpPr>
      <xdr:spPr>
        <a:xfrm>
          <a:off x="6712027" y="919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130192</xdr:rowOff>
    </xdr:from>
    <xdr:ext cx="469744" cy="259045"/>
    <xdr:sp macro="" textlink="">
      <xdr:nvSpPr>
        <xdr:cNvPr id="264" name="n_4mainValue【体育館・プール】&#10;一人当たり面積">
          <a:extLst>
            <a:ext uri="{FF2B5EF4-FFF2-40B4-BE49-F238E27FC236}">
              <a16:creationId xmlns:a16="http://schemas.microsoft.com/office/drawing/2014/main" id="{D8756E88-3D72-492B-A2DE-4978DCA19CB6}"/>
            </a:ext>
          </a:extLst>
        </xdr:cNvPr>
        <xdr:cNvSpPr txBox="1"/>
      </xdr:nvSpPr>
      <xdr:spPr>
        <a:xfrm>
          <a:off x="5937327" y="918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A4D6FB88-D56F-4FC0-B38B-606701CB424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428E55FD-0BDA-4198-BE58-C63BD19D90C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93D4DCB9-108B-4D42-8103-745E8B3C603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AC09A00E-CC7A-421B-BE7B-4A218107523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2E2A0E5-9EFF-4AF9-A936-C7FFF0CE746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51483A37-EC7D-45AF-AC06-2DE5507134F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E195B8D-CA5E-4D70-BB69-0DC4B3DCB25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52382B4-EB6F-4225-A3CE-2C78C909FAC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4E5935B-06D6-4F26-A021-86C8E0C6712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D0EEC0B4-DB90-4B2F-B823-8D930025B64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7CE12E3-4321-4317-9C48-A8ACFAC3EC9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3DED9861-7D65-4ACB-B36D-081CBCCE948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D5810E3B-18E8-42C7-8B29-35FC88358FC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8A960A1C-797C-4283-84F5-FED97775602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E51AE571-9BD5-4C05-AEEB-08DD120DC6F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F71AAB0F-CF67-456A-8457-2AB17B83C6C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5237E646-0526-4CA1-A2C4-3E90BB80FEA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A58E9BDD-3C55-4009-A76B-E7EEFC1A59D2}"/>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3DE9C8B7-9F2D-4CCA-A569-E96E7167613E}"/>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36244130-F1F9-4FB0-A351-305E46766C8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5F00C052-27DD-4551-BAA1-59E52DDAD613}"/>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5C15437-EE6E-4848-A23B-DB31A91AA85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9C4D9AC-F7A7-423D-838B-324C10753669}"/>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A9B291F6-6208-4FD5-A450-3B31D790596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837FF6A-36E7-4761-B503-F0A4A7BA1386}"/>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E9DAF16E-32A5-4117-AC54-0AA992CFEDFA}"/>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AB45B174-AD65-4FA2-AE03-19EB89562A22}"/>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31139BFA-AE43-4AB4-97FB-ECC6F4F5E8D5}"/>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2E6AF656-6AF1-4F15-8CFD-19D57249A661}"/>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9B1013C0-E69F-42E9-9998-45D575BC8BAF}"/>
            </a:ext>
          </a:extLst>
        </xdr:cNvPr>
        <xdr:cNvSpPr txBox="1"/>
      </xdr:nvSpPr>
      <xdr:spPr>
        <a:xfrm>
          <a:off x="4124960" y="13613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8458EFC9-E078-465C-A5CB-BC99394AAC69}"/>
            </a:ext>
          </a:extLst>
        </xdr:cNvPr>
        <xdr:cNvSpPr/>
      </xdr:nvSpPr>
      <xdr:spPr>
        <a:xfrm>
          <a:off x="403606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58A88885-77F5-4AE7-AA46-1F47151D4459}"/>
            </a:ext>
          </a:extLst>
        </xdr:cNvPr>
        <xdr:cNvSpPr/>
      </xdr:nvSpPr>
      <xdr:spPr>
        <a:xfrm>
          <a:off x="331216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1CB7A1BB-A8E9-4FD4-AAF9-CC1FF60031ED}"/>
            </a:ext>
          </a:extLst>
        </xdr:cNvPr>
        <xdr:cNvSpPr/>
      </xdr:nvSpPr>
      <xdr:spPr>
        <a:xfrm>
          <a:off x="251460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B099B913-7486-4098-9B4E-0A435B64CF24}"/>
            </a:ext>
          </a:extLst>
        </xdr:cNvPr>
        <xdr:cNvSpPr/>
      </xdr:nvSpPr>
      <xdr:spPr>
        <a:xfrm>
          <a:off x="173990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116839</xdr:rowOff>
    </xdr:from>
    <xdr:to>
      <xdr:col>6</xdr:col>
      <xdr:colOff>38100</xdr:colOff>
      <xdr:row>82</xdr:row>
      <xdr:rowOff>46989</xdr:rowOff>
    </xdr:to>
    <xdr:sp macro="" textlink="">
      <xdr:nvSpPr>
        <xdr:cNvPr id="299" name="フローチャート: 判断 298">
          <a:extLst>
            <a:ext uri="{FF2B5EF4-FFF2-40B4-BE49-F238E27FC236}">
              <a16:creationId xmlns:a16="http://schemas.microsoft.com/office/drawing/2014/main" id="{DD85FA37-B7E8-4261-B39A-537C2AA12C5A}"/>
            </a:ext>
          </a:extLst>
        </xdr:cNvPr>
        <xdr:cNvSpPr/>
      </xdr:nvSpPr>
      <xdr:spPr>
        <a:xfrm>
          <a:off x="965200" y="136956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93A585A-A8FA-4B4A-8ED1-758AABE2614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F9C3EAC-4CCF-4A84-AE13-C9AFD8E6443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94401C6-AA95-42DF-B062-57ECBCB64E2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C0DF9BE-AE5E-4342-9EA2-C2F498A4BF1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AE9F2AA-2985-4C9D-8848-53687476BE2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71120</xdr:rowOff>
    </xdr:from>
    <xdr:to>
      <xdr:col>24</xdr:col>
      <xdr:colOff>114300</xdr:colOff>
      <xdr:row>85</xdr:row>
      <xdr:rowOff>1270</xdr:rowOff>
    </xdr:to>
    <xdr:sp macro="" textlink="">
      <xdr:nvSpPr>
        <xdr:cNvPr id="305" name="楕円 304">
          <a:extLst>
            <a:ext uri="{FF2B5EF4-FFF2-40B4-BE49-F238E27FC236}">
              <a16:creationId xmlns:a16="http://schemas.microsoft.com/office/drawing/2014/main" id="{4C24A188-2DBE-4D74-8253-D259698A635C}"/>
            </a:ext>
          </a:extLst>
        </xdr:cNvPr>
        <xdr:cNvSpPr/>
      </xdr:nvSpPr>
      <xdr:spPr>
        <a:xfrm>
          <a:off x="4036060" y="1415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49547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D68E9695-0EDC-4ECD-A3BC-C7EC35622BD1}"/>
            </a:ext>
          </a:extLst>
        </xdr:cNvPr>
        <xdr:cNvSpPr txBox="1"/>
      </xdr:nvSpPr>
      <xdr:spPr>
        <a:xfrm>
          <a:off x="4124960"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29211</xdr:rowOff>
    </xdr:from>
    <xdr:to>
      <xdr:col>20</xdr:col>
      <xdr:colOff>38100</xdr:colOff>
      <xdr:row>84</xdr:row>
      <xdr:rowOff>130811</xdr:rowOff>
    </xdr:to>
    <xdr:sp macro="" textlink="">
      <xdr:nvSpPr>
        <xdr:cNvPr id="307" name="楕円 306">
          <a:extLst>
            <a:ext uri="{FF2B5EF4-FFF2-40B4-BE49-F238E27FC236}">
              <a16:creationId xmlns:a16="http://schemas.microsoft.com/office/drawing/2014/main" id="{C22260DC-9B9C-4669-B200-5548DCD65656}"/>
            </a:ext>
          </a:extLst>
        </xdr:cNvPr>
        <xdr:cNvSpPr/>
      </xdr:nvSpPr>
      <xdr:spPr>
        <a:xfrm>
          <a:off x="3312160" y="141109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80011</xdr:rowOff>
    </xdr:from>
    <xdr:to>
      <xdr:col>24</xdr:col>
      <xdr:colOff>63500</xdr:colOff>
      <xdr:row>84</xdr:row>
      <xdr:rowOff>121920</xdr:rowOff>
    </xdr:to>
    <xdr:cxnSp macro="">
      <xdr:nvCxnSpPr>
        <xdr:cNvPr id="308" name="直線コネクタ 307">
          <a:extLst>
            <a:ext uri="{FF2B5EF4-FFF2-40B4-BE49-F238E27FC236}">
              <a16:creationId xmlns:a16="http://schemas.microsoft.com/office/drawing/2014/main" id="{3486EAA8-CFB6-473E-B7CF-5E55DED4037C}"/>
            </a:ext>
          </a:extLst>
        </xdr:cNvPr>
        <xdr:cNvCxnSpPr/>
      </xdr:nvCxnSpPr>
      <xdr:spPr>
        <a:xfrm>
          <a:off x="3355340" y="14161771"/>
          <a:ext cx="7315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158750</xdr:rowOff>
    </xdr:from>
    <xdr:to>
      <xdr:col>15</xdr:col>
      <xdr:colOff>101600</xdr:colOff>
      <xdr:row>84</xdr:row>
      <xdr:rowOff>88900</xdr:rowOff>
    </xdr:to>
    <xdr:sp macro="" textlink="">
      <xdr:nvSpPr>
        <xdr:cNvPr id="309" name="楕円 308">
          <a:extLst>
            <a:ext uri="{FF2B5EF4-FFF2-40B4-BE49-F238E27FC236}">
              <a16:creationId xmlns:a16="http://schemas.microsoft.com/office/drawing/2014/main" id="{A7BF3A46-87B8-4F8D-A980-572557978381}"/>
            </a:ext>
          </a:extLst>
        </xdr:cNvPr>
        <xdr:cNvSpPr/>
      </xdr:nvSpPr>
      <xdr:spPr>
        <a:xfrm>
          <a:off x="251460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38100</xdr:rowOff>
    </xdr:from>
    <xdr:to>
      <xdr:col>19</xdr:col>
      <xdr:colOff>177800</xdr:colOff>
      <xdr:row>84</xdr:row>
      <xdr:rowOff>80011</xdr:rowOff>
    </xdr:to>
    <xdr:cxnSp macro="">
      <xdr:nvCxnSpPr>
        <xdr:cNvPr id="310" name="直線コネクタ 309">
          <a:extLst>
            <a:ext uri="{FF2B5EF4-FFF2-40B4-BE49-F238E27FC236}">
              <a16:creationId xmlns:a16="http://schemas.microsoft.com/office/drawing/2014/main" id="{332833D3-4176-42A6-B7C1-A83DCD8B1E29}"/>
            </a:ext>
          </a:extLst>
        </xdr:cNvPr>
        <xdr:cNvCxnSpPr/>
      </xdr:nvCxnSpPr>
      <xdr:spPr>
        <a:xfrm>
          <a:off x="2565400" y="14119860"/>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116839</xdr:rowOff>
    </xdr:from>
    <xdr:to>
      <xdr:col>10</xdr:col>
      <xdr:colOff>165100</xdr:colOff>
      <xdr:row>84</xdr:row>
      <xdr:rowOff>46989</xdr:rowOff>
    </xdr:to>
    <xdr:sp macro="" textlink="">
      <xdr:nvSpPr>
        <xdr:cNvPr id="311" name="楕円 310">
          <a:extLst>
            <a:ext uri="{FF2B5EF4-FFF2-40B4-BE49-F238E27FC236}">
              <a16:creationId xmlns:a16="http://schemas.microsoft.com/office/drawing/2014/main" id="{BE6A3FE2-557D-4666-819A-1F6E0C8905E7}"/>
            </a:ext>
          </a:extLst>
        </xdr:cNvPr>
        <xdr:cNvSpPr/>
      </xdr:nvSpPr>
      <xdr:spPr>
        <a:xfrm>
          <a:off x="1739900" y="14030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167639</xdr:rowOff>
    </xdr:from>
    <xdr:to>
      <xdr:col>15</xdr:col>
      <xdr:colOff>50800</xdr:colOff>
      <xdr:row>84</xdr:row>
      <xdr:rowOff>38100</xdr:rowOff>
    </xdr:to>
    <xdr:cxnSp macro="">
      <xdr:nvCxnSpPr>
        <xdr:cNvPr id="312" name="直線コネクタ 311">
          <a:extLst>
            <a:ext uri="{FF2B5EF4-FFF2-40B4-BE49-F238E27FC236}">
              <a16:creationId xmlns:a16="http://schemas.microsoft.com/office/drawing/2014/main" id="{62F7356B-3F44-4905-9A04-947CD50E516A}"/>
            </a:ext>
          </a:extLst>
        </xdr:cNvPr>
        <xdr:cNvCxnSpPr/>
      </xdr:nvCxnSpPr>
      <xdr:spPr>
        <a:xfrm>
          <a:off x="1790700" y="14081759"/>
          <a:ext cx="7747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82550</xdr:rowOff>
    </xdr:from>
    <xdr:to>
      <xdr:col>6</xdr:col>
      <xdr:colOff>38100</xdr:colOff>
      <xdr:row>84</xdr:row>
      <xdr:rowOff>12700</xdr:rowOff>
    </xdr:to>
    <xdr:sp macro="" textlink="">
      <xdr:nvSpPr>
        <xdr:cNvPr id="313" name="楕円 312">
          <a:extLst>
            <a:ext uri="{FF2B5EF4-FFF2-40B4-BE49-F238E27FC236}">
              <a16:creationId xmlns:a16="http://schemas.microsoft.com/office/drawing/2014/main" id="{259CC6E6-80F4-4E9E-AA4E-AC62002D9087}"/>
            </a:ext>
          </a:extLst>
        </xdr:cNvPr>
        <xdr:cNvSpPr/>
      </xdr:nvSpPr>
      <xdr:spPr>
        <a:xfrm>
          <a:off x="965200" y="13996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133350</xdr:rowOff>
    </xdr:from>
    <xdr:to>
      <xdr:col>10</xdr:col>
      <xdr:colOff>114300</xdr:colOff>
      <xdr:row>83</xdr:row>
      <xdr:rowOff>167639</xdr:rowOff>
    </xdr:to>
    <xdr:cxnSp macro="">
      <xdr:nvCxnSpPr>
        <xdr:cNvPr id="314" name="直線コネクタ 313">
          <a:extLst>
            <a:ext uri="{FF2B5EF4-FFF2-40B4-BE49-F238E27FC236}">
              <a16:creationId xmlns:a16="http://schemas.microsoft.com/office/drawing/2014/main" id="{53B48F7D-C001-4CEE-9ACF-B0EF2183DC9C}"/>
            </a:ext>
          </a:extLst>
        </xdr:cNvPr>
        <xdr:cNvCxnSpPr/>
      </xdr:nvCxnSpPr>
      <xdr:spPr>
        <a:xfrm>
          <a:off x="1008380" y="14047470"/>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474589E6-53AA-48A1-98A3-CADC1552C696}"/>
            </a:ext>
          </a:extLst>
        </xdr:cNvPr>
        <xdr:cNvSpPr txBox="1"/>
      </xdr:nvSpPr>
      <xdr:spPr>
        <a:xfrm>
          <a:off x="317056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7EEA3A03-2494-4595-95DC-15B3FF193618}"/>
            </a:ext>
          </a:extLst>
        </xdr:cNvPr>
        <xdr:cNvSpPr txBox="1"/>
      </xdr:nvSpPr>
      <xdr:spPr>
        <a:xfrm>
          <a:off x="238570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6FA46B28-DDB9-4ADD-B3C1-6BF8C32D271F}"/>
            </a:ext>
          </a:extLst>
        </xdr:cNvPr>
        <xdr:cNvSpPr txBox="1"/>
      </xdr:nvSpPr>
      <xdr:spPr>
        <a:xfrm>
          <a:off x="161100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63516</xdr:rowOff>
    </xdr:from>
    <xdr:ext cx="405111" cy="259045"/>
    <xdr:sp macro="" textlink="">
      <xdr:nvSpPr>
        <xdr:cNvPr id="318" name="n_4aveValue【福祉施設】&#10;有形固定資産減価償却率">
          <a:extLst>
            <a:ext uri="{FF2B5EF4-FFF2-40B4-BE49-F238E27FC236}">
              <a16:creationId xmlns:a16="http://schemas.microsoft.com/office/drawing/2014/main" id="{63B06AE9-5899-4F76-9095-3FBA9B26ED9B}"/>
            </a:ext>
          </a:extLst>
        </xdr:cNvPr>
        <xdr:cNvSpPr txBox="1"/>
      </xdr:nvSpPr>
      <xdr:spPr>
        <a:xfrm>
          <a:off x="83630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121938</xdr:rowOff>
    </xdr:from>
    <xdr:ext cx="405111" cy="259045"/>
    <xdr:sp macro="" textlink="">
      <xdr:nvSpPr>
        <xdr:cNvPr id="319" name="n_1mainValue【福祉施設】&#10;有形固定資産減価償却率">
          <a:extLst>
            <a:ext uri="{FF2B5EF4-FFF2-40B4-BE49-F238E27FC236}">
              <a16:creationId xmlns:a16="http://schemas.microsoft.com/office/drawing/2014/main" id="{FCEE38E0-53A3-46E0-95F8-1077E0E4D710}"/>
            </a:ext>
          </a:extLst>
        </xdr:cNvPr>
        <xdr:cNvSpPr txBox="1"/>
      </xdr:nvSpPr>
      <xdr:spPr>
        <a:xfrm>
          <a:off x="3170564" y="1420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80027</xdr:rowOff>
    </xdr:from>
    <xdr:ext cx="405111" cy="259045"/>
    <xdr:sp macro="" textlink="">
      <xdr:nvSpPr>
        <xdr:cNvPr id="320" name="n_2mainValue【福祉施設】&#10;有形固定資産減価償却率">
          <a:extLst>
            <a:ext uri="{FF2B5EF4-FFF2-40B4-BE49-F238E27FC236}">
              <a16:creationId xmlns:a16="http://schemas.microsoft.com/office/drawing/2014/main" id="{445B61A0-BEE5-4385-88F4-2D7A6533B8BB}"/>
            </a:ext>
          </a:extLst>
        </xdr:cNvPr>
        <xdr:cNvSpPr txBox="1"/>
      </xdr:nvSpPr>
      <xdr:spPr>
        <a:xfrm>
          <a:off x="2385704" y="1416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38116</xdr:rowOff>
    </xdr:from>
    <xdr:ext cx="405111" cy="259045"/>
    <xdr:sp macro="" textlink="">
      <xdr:nvSpPr>
        <xdr:cNvPr id="321" name="n_3mainValue【福祉施設】&#10;有形固定資産減価償却率">
          <a:extLst>
            <a:ext uri="{FF2B5EF4-FFF2-40B4-BE49-F238E27FC236}">
              <a16:creationId xmlns:a16="http://schemas.microsoft.com/office/drawing/2014/main" id="{36799865-5792-4C75-B9CE-CA20016C31C0}"/>
            </a:ext>
          </a:extLst>
        </xdr:cNvPr>
        <xdr:cNvSpPr txBox="1"/>
      </xdr:nvSpPr>
      <xdr:spPr>
        <a:xfrm>
          <a:off x="1611004" y="1411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3827</xdr:rowOff>
    </xdr:from>
    <xdr:ext cx="405111" cy="259045"/>
    <xdr:sp macro="" textlink="">
      <xdr:nvSpPr>
        <xdr:cNvPr id="322" name="n_4mainValue【福祉施設】&#10;有形固定資産減価償却率">
          <a:extLst>
            <a:ext uri="{FF2B5EF4-FFF2-40B4-BE49-F238E27FC236}">
              <a16:creationId xmlns:a16="http://schemas.microsoft.com/office/drawing/2014/main" id="{104A6F9C-13B6-4DD6-96FD-3742A3B0A0C1}"/>
            </a:ext>
          </a:extLst>
        </xdr:cNvPr>
        <xdr:cNvSpPr txBox="1"/>
      </xdr:nvSpPr>
      <xdr:spPr>
        <a:xfrm>
          <a:off x="836304" y="1408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DF348A3-7E20-42A3-8FA7-1740257CAC5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C47E4B3-AF14-4E3E-AC75-0B9FE76DC7C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4D4D393C-6C49-4CDB-8CEC-4118AA4FFD4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E97BEFDB-3234-49A8-83A7-609074E3EDE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BEEF866E-26EC-4C4B-8B94-3081E0068A2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B623F05-23B4-40C5-8935-093902BF800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00F6BF2-CD22-44AA-B536-3C7D2FF611C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2F42EC35-0BC8-4CCC-A61C-16F38BDC75E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A32ADD5-05BA-4F07-8D70-3560FEB033D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0116380-408F-465E-9DB3-5A35D00F73C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2E3D0C60-84EA-497E-A2F8-FE450580804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E32871A5-A75E-48DE-A2CF-4A9B9F33E4D1}"/>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9E97688A-5442-45D1-BDA5-170B82202BE3}"/>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F61157AA-63EE-4E40-9968-E34E52F6C934}"/>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4633843B-1BBC-47DE-A850-2958C91080A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32336233-DD7A-4507-9327-F4E623C01C8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6F20085A-1898-47CE-9219-7935517B91DB}"/>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D32DB33D-9605-42C1-B6AF-12D12687AC7B}"/>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A037CF82-A005-42F9-8F10-D2ABBA97CE9F}"/>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D8D11E68-EE59-4043-80F3-FD7003313415}"/>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C1CD636C-F0D4-478E-8CFA-CDF5A824B33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61250F4-54D8-4BCF-A97E-1030F628F77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F5A543D5-70C2-4C2F-859B-AE86DB99C80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E1FD1173-2A86-4872-8CC9-8DB4DCBFE52E}"/>
            </a:ext>
          </a:extLst>
        </xdr:cNvPr>
        <xdr:cNvCxnSpPr/>
      </xdr:nvCxnSpPr>
      <xdr:spPr>
        <a:xfrm flipV="1">
          <a:off x="9219565" y="13274040"/>
          <a:ext cx="0" cy="1253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F0BE294D-9465-4251-8D19-E1166750138D}"/>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AFEDD35F-0B07-4F89-9155-C582FB8E47CA}"/>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D855F4D9-518D-4ECA-9E0C-EB86C0A2D5C6}"/>
            </a:ext>
          </a:extLst>
        </xdr:cNvPr>
        <xdr:cNvSpPr txBox="1"/>
      </xdr:nvSpPr>
      <xdr:spPr>
        <a:xfrm>
          <a:off x="9258300" y="130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2E0DCE7F-88DD-4448-9584-6E178A068485}"/>
            </a:ext>
          </a:extLst>
        </xdr:cNvPr>
        <xdr:cNvCxnSpPr/>
      </xdr:nvCxnSpPr>
      <xdr:spPr>
        <a:xfrm>
          <a:off x="915416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306B7E9A-80B1-4F10-B8CB-6D3FD0F3F724}"/>
            </a:ext>
          </a:extLst>
        </xdr:cNvPr>
        <xdr:cNvSpPr txBox="1"/>
      </xdr:nvSpPr>
      <xdr:spPr>
        <a:xfrm>
          <a:off x="9258300" y="14138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68C7D187-C2DD-44F3-BF0E-6999559209D0}"/>
            </a:ext>
          </a:extLst>
        </xdr:cNvPr>
        <xdr:cNvSpPr/>
      </xdr:nvSpPr>
      <xdr:spPr>
        <a:xfrm>
          <a:off x="9192260" y="14160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96091466-40F1-4F53-A072-D670174D666C}"/>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7A33C7E0-C9FF-4367-9004-15763FC91A6F}"/>
            </a:ext>
          </a:extLst>
        </xdr:cNvPr>
        <xdr:cNvSpPr/>
      </xdr:nvSpPr>
      <xdr:spPr>
        <a:xfrm>
          <a:off x="767080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AC448F3D-E5D0-4214-BBB3-CB8FFC1ADD75}"/>
            </a:ext>
          </a:extLst>
        </xdr:cNvPr>
        <xdr:cNvSpPr/>
      </xdr:nvSpPr>
      <xdr:spPr>
        <a:xfrm>
          <a:off x="68732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109220</xdr:rowOff>
    </xdr:from>
    <xdr:to>
      <xdr:col>36</xdr:col>
      <xdr:colOff>165100</xdr:colOff>
      <xdr:row>83</xdr:row>
      <xdr:rowOff>39370</xdr:rowOff>
    </xdr:to>
    <xdr:sp macro="" textlink="">
      <xdr:nvSpPr>
        <xdr:cNvPr id="356" name="フローチャート: 判断 355">
          <a:extLst>
            <a:ext uri="{FF2B5EF4-FFF2-40B4-BE49-F238E27FC236}">
              <a16:creationId xmlns:a16="http://schemas.microsoft.com/office/drawing/2014/main" id="{C2482FBA-431E-42D8-825A-CA86180A8F53}"/>
            </a:ext>
          </a:extLst>
        </xdr:cNvPr>
        <xdr:cNvSpPr/>
      </xdr:nvSpPr>
      <xdr:spPr>
        <a:xfrm>
          <a:off x="6098540" y="1385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7E59995-0FA9-4680-8085-86AFD436728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3C3EF03-D2DB-4B6E-BF4C-FDD3BD56CBB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98DAA6A-FACB-4783-ADB4-9D51A8BDC87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6F1DECE-067A-44E5-BC0B-208F59C4293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1E98AE2-8466-4605-B703-933A52D140C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62" name="楕円 361">
          <a:extLst>
            <a:ext uri="{FF2B5EF4-FFF2-40B4-BE49-F238E27FC236}">
              <a16:creationId xmlns:a16="http://schemas.microsoft.com/office/drawing/2014/main" id="{FAF1DC06-2F12-405E-9B67-29EC8156F84B}"/>
            </a:ext>
          </a:extLst>
        </xdr:cNvPr>
        <xdr:cNvSpPr/>
      </xdr:nvSpPr>
      <xdr:spPr>
        <a:xfrm>
          <a:off x="9192260" y="139242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33038</xdr:rowOff>
    </xdr:from>
    <xdr:ext cx="469744" cy="259045"/>
    <xdr:sp macro="" textlink="">
      <xdr:nvSpPr>
        <xdr:cNvPr id="363" name="【福祉施設】&#10;一人当たり面積該当値テキスト">
          <a:extLst>
            <a:ext uri="{FF2B5EF4-FFF2-40B4-BE49-F238E27FC236}">
              <a16:creationId xmlns:a16="http://schemas.microsoft.com/office/drawing/2014/main" id="{5C6F13A8-66E3-4DA4-8CD1-2FB3619C0655}"/>
            </a:ext>
          </a:extLst>
        </xdr:cNvPr>
        <xdr:cNvSpPr txBox="1"/>
      </xdr:nvSpPr>
      <xdr:spPr>
        <a:xfrm>
          <a:off x="9258300" y="137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6350</xdr:rowOff>
    </xdr:from>
    <xdr:to>
      <xdr:col>50</xdr:col>
      <xdr:colOff>165100</xdr:colOff>
      <xdr:row>83</xdr:row>
      <xdr:rowOff>107950</xdr:rowOff>
    </xdr:to>
    <xdr:sp macro="" textlink="">
      <xdr:nvSpPr>
        <xdr:cNvPr id="364" name="楕円 363">
          <a:extLst>
            <a:ext uri="{FF2B5EF4-FFF2-40B4-BE49-F238E27FC236}">
              <a16:creationId xmlns:a16="http://schemas.microsoft.com/office/drawing/2014/main" id="{23B36265-8EC7-407B-99C6-1E2615C1B1C1}"/>
            </a:ext>
          </a:extLst>
        </xdr:cNvPr>
        <xdr:cNvSpPr/>
      </xdr:nvSpPr>
      <xdr:spPr>
        <a:xfrm>
          <a:off x="8445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57150</xdr:rowOff>
    </xdr:from>
    <xdr:to>
      <xdr:col>55</xdr:col>
      <xdr:colOff>0</xdr:colOff>
      <xdr:row>83</xdr:row>
      <xdr:rowOff>60961</xdr:rowOff>
    </xdr:to>
    <xdr:cxnSp macro="">
      <xdr:nvCxnSpPr>
        <xdr:cNvPr id="365" name="直線コネクタ 364">
          <a:extLst>
            <a:ext uri="{FF2B5EF4-FFF2-40B4-BE49-F238E27FC236}">
              <a16:creationId xmlns:a16="http://schemas.microsoft.com/office/drawing/2014/main" id="{337828BB-7C83-407A-8AC9-71BB64264E8E}"/>
            </a:ext>
          </a:extLst>
        </xdr:cNvPr>
        <xdr:cNvCxnSpPr/>
      </xdr:nvCxnSpPr>
      <xdr:spPr>
        <a:xfrm>
          <a:off x="8496300" y="13971270"/>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170180</xdr:rowOff>
    </xdr:from>
    <xdr:to>
      <xdr:col>46</xdr:col>
      <xdr:colOff>38100</xdr:colOff>
      <xdr:row>83</xdr:row>
      <xdr:rowOff>100330</xdr:rowOff>
    </xdr:to>
    <xdr:sp macro="" textlink="">
      <xdr:nvSpPr>
        <xdr:cNvPr id="366" name="楕円 365">
          <a:extLst>
            <a:ext uri="{FF2B5EF4-FFF2-40B4-BE49-F238E27FC236}">
              <a16:creationId xmlns:a16="http://schemas.microsoft.com/office/drawing/2014/main" id="{60FE0F46-5BCB-4F6A-B32D-672E4B6C3648}"/>
            </a:ext>
          </a:extLst>
        </xdr:cNvPr>
        <xdr:cNvSpPr/>
      </xdr:nvSpPr>
      <xdr:spPr>
        <a:xfrm>
          <a:off x="7670800" y="1391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49530</xdr:rowOff>
    </xdr:from>
    <xdr:to>
      <xdr:col>50</xdr:col>
      <xdr:colOff>114300</xdr:colOff>
      <xdr:row>83</xdr:row>
      <xdr:rowOff>57150</xdr:rowOff>
    </xdr:to>
    <xdr:cxnSp macro="">
      <xdr:nvCxnSpPr>
        <xdr:cNvPr id="367" name="直線コネクタ 366">
          <a:extLst>
            <a:ext uri="{FF2B5EF4-FFF2-40B4-BE49-F238E27FC236}">
              <a16:creationId xmlns:a16="http://schemas.microsoft.com/office/drawing/2014/main" id="{D37F282B-11DF-4F83-A4E1-F024D54A8928}"/>
            </a:ext>
          </a:extLst>
        </xdr:cNvPr>
        <xdr:cNvCxnSpPr/>
      </xdr:nvCxnSpPr>
      <xdr:spPr>
        <a:xfrm>
          <a:off x="7713980" y="139636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166370</xdr:rowOff>
    </xdr:from>
    <xdr:to>
      <xdr:col>41</xdr:col>
      <xdr:colOff>101600</xdr:colOff>
      <xdr:row>83</xdr:row>
      <xdr:rowOff>96520</xdr:rowOff>
    </xdr:to>
    <xdr:sp macro="" textlink="">
      <xdr:nvSpPr>
        <xdr:cNvPr id="368" name="楕円 367">
          <a:extLst>
            <a:ext uri="{FF2B5EF4-FFF2-40B4-BE49-F238E27FC236}">
              <a16:creationId xmlns:a16="http://schemas.microsoft.com/office/drawing/2014/main" id="{60D30900-B62C-4F90-AFB7-6675A1B47E4B}"/>
            </a:ext>
          </a:extLst>
        </xdr:cNvPr>
        <xdr:cNvSpPr/>
      </xdr:nvSpPr>
      <xdr:spPr>
        <a:xfrm>
          <a:off x="6873240" y="1391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45720</xdr:rowOff>
    </xdr:from>
    <xdr:to>
      <xdr:col>45</xdr:col>
      <xdr:colOff>177800</xdr:colOff>
      <xdr:row>83</xdr:row>
      <xdr:rowOff>49530</xdr:rowOff>
    </xdr:to>
    <xdr:cxnSp macro="">
      <xdr:nvCxnSpPr>
        <xdr:cNvPr id="369" name="直線コネクタ 368">
          <a:extLst>
            <a:ext uri="{FF2B5EF4-FFF2-40B4-BE49-F238E27FC236}">
              <a16:creationId xmlns:a16="http://schemas.microsoft.com/office/drawing/2014/main" id="{AA336B12-83E1-468A-9A78-E29A58ABC481}"/>
            </a:ext>
          </a:extLst>
        </xdr:cNvPr>
        <xdr:cNvCxnSpPr/>
      </xdr:nvCxnSpPr>
      <xdr:spPr>
        <a:xfrm>
          <a:off x="6924040" y="1395984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158750</xdr:rowOff>
    </xdr:from>
    <xdr:to>
      <xdr:col>36</xdr:col>
      <xdr:colOff>165100</xdr:colOff>
      <xdr:row>83</xdr:row>
      <xdr:rowOff>88900</xdr:rowOff>
    </xdr:to>
    <xdr:sp macro="" textlink="">
      <xdr:nvSpPr>
        <xdr:cNvPr id="370" name="楕円 369">
          <a:extLst>
            <a:ext uri="{FF2B5EF4-FFF2-40B4-BE49-F238E27FC236}">
              <a16:creationId xmlns:a16="http://schemas.microsoft.com/office/drawing/2014/main" id="{59125539-779B-4B49-A241-1BC2AE543F13}"/>
            </a:ext>
          </a:extLst>
        </xdr:cNvPr>
        <xdr:cNvSpPr/>
      </xdr:nvSpPr>
      <xdr:spPr>
        <a:xfrm>
          <a:off x="6098540" y="1390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38100</xdr:rowOff>
    </xdr:from>
    <xdr:to>
      <xdr:col>41</xdr:col>
      <xdr:colOff>50800</xdr:colOff>
      <xdr:row>83</xdr:row>
      <xdr:rowOff>45720</xdr:rowOff>
    </xdr:to>
    <xdr:cxnSp macro="">
      <xdr:nvCxnSpPr>
        <xdr:cNvPr id="371" name="直線コネクタ 370">
          <a:extLst>
            <a:ext uri="{FF2B5EF4-FFF2-40B4-BE49-F238E27FC236}">
              <a16:creationId xmlns:a16="http://schemas.microsoft.com/office/drawing/2014/main" id="{FF7C169E-EEB0-44AB-A9E2-F0BE3A1FEAA0}"/>
            </a:ext>
          </a:extLst>
        </xdr:cNvPr>
        <xdr:cNvCxnSpPr/>
      </xdr:nvCxnSpPr>
      <xdr:spPr>
        <a:xfrm>
          <a:off x="6149340" y="1395222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DC64ACCC-5D9A-43DE-A681-5BDC810CB1B3}"/>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4FA1028E-4195-468A-82EB-539CD6FE2D17}"/>
            </a:ext>
          </a:extLst>
        </xdr:cNvPr>
        <xdr:cNvSpPr txBox="1"/>
      </xdr:nvSpPr>
      <xdr:spPr>
        <a:xfrm>
          <a:off x="7509587" y="142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57B478C4-0EA2-4180-A159-1548D70D5D22}"/>
            </a:ext>
          </a:extLst>
        </xdr:cNvPr>
        <xdr:cNvSpPr txBox="1"/>
      </xdr:nvSpPr>
      <xdr:spPr>
        <a:xfrm>
          <a:off x="67120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55897</xdr:rowOff>
    </xdr:from>
    <xdr:ext cx="469744" cy="259045"/>
    <xdr:sp macro="" textlink="">
      <xdr:nvSpPr>
        <xdr:cNvPr id="375" name="n_4aveValue【福祉施設】&#10;一人当たり面積">
          <a:extLst>
            <a:ext uri="{FF2B5EF4-FFF2-40B4-BE49-F238E27FC236}">
              <a16:creationId xmlns:a16="http://schemas.microsoft.com/office/drawing/2014/main" id="{827DF0D6-96FC-4B1E-838D-07236A43EDEE}"/>
            </a:ext>
          </a:extLst>
        </xdr:cNvPr>
        <xdr:cNvSpPr txBox="1"/>
      </xdr:nvSpPr>
      <xdr:spPr>
        <a:xfrm>
          <a:off x="5937327" y="136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124477</xdr:rowOff>
    </xdr:from>
    <xdr:ext cx="469744" cy="259045"/>
    <xdr:sp macro="" textlink="">
      <xdr:nvSpPr>
        <xdr:cNvPr id="376" name="n_1mainValue【福祉施設】&#10;一人当たり面積">
          <a:extLst>
            <a:ext uri="{FF2B5EF4-FFF2-40B4-BE49-F238E27FC236}">
              <a16:creationId xmlns:a16="http://schemas.microsoft.com/office/drawing/2014/main" id="{6C0E9087-8F5D-49A0-BC37-C7228E1C6608}"/>
            </a:ext>
          </a:extLst>
        </xdr:cNvPr>
        <xdr:cNvSpPr txBox="1"/>
      </xdr:nvSpPr>
      <xdr:spPr>
        <a:xfrm>
          <a:off x="827158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116857</xdr:rowOff>
    </xdr:from>
    <xdr:ext cx="469744" cy="259045"/>
    <xdr:sp macro="" textlink="">
      <xdr:nvSpPr>
        <xdr:cNvPr id="377" name="n_2mainValue【福祉施設】&#10;一人当たり面積">
          <a:extLst>
            <a:ext uri="{FF2B5EF4-FFF2-40B4-BE49-F238E27FC236}">
              <a16:creationId xmlns:a16="http://schemas.microsoft.com/office/drawing/2014/main" id="{962F0FD1-6584-4A42-8246-FE666E3FCA24}"/>
            </a:ext>
          </a:extLst>
        </xdr:cNvPr>
        <xdr:cNvSpPr txBox="1"/>
      </xdr:nvSpPr>
      <xdr:spPr>
        <a:xfrm>
          <a:off x="750958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113047</xdr:rowOff>
    </xdr:from>
    <xdr:ext cx="469744" cy="259045"/>
    <xdr:sp macro="" textlink="">
      <xdr:nvSpPr>
        <xdr:cNvPr id="378" name="n_3mainValue【福祉施設】&#10;一人当たり面積">
          <a:extLst>
            <a:ext uri="{FF2B5EF4-FFF2-40B4-BE49-F238E27FC236}">
              <a16:creationId xmlns:a16="http://schemas.microsoft.com/office/drawing/2014/main" id="{9FF3C96E-B984-4134-93F4-2F2C8F65CCBF}"/>
            </a:ext>
          </a:extLst>
        </xdr:cNvPr>
        <xdr:cNvSpPr txBox="1"/>
      </xdr:nvSpPr>
      <xdr:spPr>
        <a:xfrm>
          <a:off x="6712027" y="1369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80027</xdr:rowOff>
    </xdr:from>
    <xdr:ext cx="469744" cy="259045"/>
    <xdr:sp macro="" textlink="">
      <xdr:nvSpPr>
        <xdr:cNvPr id="379" name="n_4mainValue【福祉施設】&#10;一人当たり面積">
          <a:extLst>
            <a:ext uri="{FF2B5EF4-FFF2-40B4-BE49-F238E27FC236}">
              <a16:creationId xmlns:a16="http://schemas.microsoft.com/office/drawing/2014/main" id="{CFF93CEB-05FE-482A-84F7-EAEE6207A21D}"/>
            </a:ext>
          </a:extLst>
        </xdr:cNvPr>
        <xdr:cNvSpPr txBox="1"/>
      </xdr:nvSpPr>
      <xdr:spPr>
        <a:xfrm>
          <a:off x="5937327" y="1399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2FD48607-5597-4269-BE8D-7F76F1821F8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82D6646A-1A35-4733-BE9C-94A8528C600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43F4B9B8-912A-4F2B-9B08-D60A6B9538A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A72F4E73-5D25-4C30-9ED5-39F3D391461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96FFAD10-8935-4177-909E-EE103222E42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A187D83-011C-411B-81DD-B3EE2D1192C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743C95A-6DEA-4488-84DF-C3D127B9601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994E798E-8EC5-4101-8C8B-6740E24EBE2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874C7271-4418-4D03-AD77-AD3FA9ED478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BEFFDBB7-4C9F-4A2D-9894-70177D77B27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C9FCEA29-946A-4BC3-AF49-3B653042441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214DFE4D-7C02-4E87-8DB9-CA8689BC13C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5B5AED22-715F-45B9-BA8E-B6B06ACA626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2173CB74-77A0-47E6-BFAD-CB9440F1C35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A87D9ED8-0C6B-4E3D-BD9A-EE85633E664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D04A9A42-AD4B-4A2E-AD28-863E6B46E2B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CDC91608-7828-40A7-9007-4E1642FD7DD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F1F0D894-8787-4CD3-92EA-844CD38B279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93C2A86E-3815-4852-833E-3C8151A10B5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419C767-9E74-4681-BDA3-444726290A4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F1E9EF4-F44E-4D53-8E50-AD0013253AD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3A8B0F04-86F4-4EBF-8F50-0EFF4F81CE2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92658C40-D841-4012-A2D0-7C564E69613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80B52B16-8277-46A2-B982-2ADB267D0B8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5414A1BF-A0C5-4DCF-B106-B31DB1A076D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C1627261-949C-486B-BCFA-0EAAA941B12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1E3A9050-DE81-4F3D-A9EC-50AAB0EA304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FDE7A799-A4F1-469A-B058-D6115A7B5AB5}"/>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8D265356-8721-4C7A-87D3-FBE6C36C5FA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B619E98E-C15A-47CF-B629-DC1686C1207E}"/>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41D5B9FE-4903-4180-9D39-C2DBDAFFC6F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1D27010C-3838-4E6B-A446-088D2D4CE946}"/>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92742FBD-355F-4131-828A-2AD80CC3A191}"/>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80D73871-CD41-4936-9EE7-61FBE68A398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8885D98C-149E-48F2-8621-F8CEF2B13E6C}"/>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79921F63-A0DA-4B10-97AB-3490EDD021F8}"/>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C906BB6D-3CEA-4031-B220-5D73B7BC15ED}"/>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70B567D1-B7C6-499A-A326-AC291A1D0A5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B3B08B1B-37D2-4A79-A237-036C494D5C8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8CF438E2-9B39-437D-9735-637F4D02308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A3209EE0-4786-482E-9042-E2A5DB85E224}"/>
            </a:ext>
          </a:extLst>
        </xdr:cNvPr>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3B8CDE4-2C73-4475-A1A0-83A8F7094C42}"/>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39C94C5A-F17C-4E37-A83E-9A6ADD9C116E}"/>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616D6B69-F5B1-4B4A-A190-9F984B1C8E4B}"/>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BBDCCC69-2836-4046-8C61-80680852FD82}"/>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7BFA2DA3-EF02-4845-9736-4FBC39178147}"/>
            </a:ext>
          </a:extLst>
        </xdr:cNvPr>
        <xdr:cNvSpPr txBox="1"/>
      </xdr:nvSpPr>
      <xdr:spPr>
        <a:xfrm>
          <a:off x="144145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884E66F5-D2DB-42E7-8C43-A17796D576D2}"/>
            </a:ext>
          </a:extLst>
        </xdr:cNvPr>
        <xdr:cNvSpPr/>
      </xdr:nvSpPr>
      <xdr:spPr>
        <a:xfrm>
          <a:off x="14325600" y="633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3BC94D43-EC38-439C-8A74-584F7C4C76B7}"/>
            </a:ext>
          </a:extLst>
        </xdr:cNvPr>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5A73869B-CD11-4CD1-B208-62E0BD8371FE}"/>
            </a:ext>
          </a:extLst>
        </xdr:cNvPr>
        <xdr:cNvSpPr/>
      </xdr:nvSpPr>
      <xdr:spPr>
        <a:xfrm>
          <a:off x="1280414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F91F9517-11F4-4D70-9394-787305E05E8A}"/>
            </a:ext>
          </a:extLst>
        </xdr:cNvPr>
        <xdr:cNvSpPr/>
      </xdr:nvSpPr>
      <xdr:spPr>
        <a:xfrm>
          <a:off x="12029440" y="635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30" name="フローチャート: 判断 429">
          <a:extLst>
            <a:ext uri="{FF2B5EF4-FFF2-40B4-BE49-F238E27FC236}">
              <a16:creationId xmlns:a16="http://schemas.microsoft.com/office/drawing/2014/main" id="{16EB81EA-17D5-449D-A759-4EAF4C3F628C}"/>
            </a:ext>
          </a:extLst>
        </xdr:cNvPr>
        <xdr:cNvSpPr/>
      </xdr:nvSpPr>
      <xdr:spPr>
        <a:xfrm>
          <a:off x="1123188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8BD0147-099A-457B-AB33-F23E197F645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0498E11-2712-426F-B92C-D7493897BB8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F9188CC-65DE-4A9B-B1C0-80D36B35617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76A3DF8-8436-4D2D-AA19-1E8BC3F6CEF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71D22ED-A36E-4F53-8EA6-A6247EC2560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436" name="楕円 435">
          <a:extLst>
            <a:ext uri="{FF2B5EF4-FFF2-40B4-BE49-F238E27FC236}">
              <a16:creationId xmlns:a16="http://schemas.microsoft.com/office/drawing/2014/main" id="{8FB3EA05-1276-46CF-B456-4F94381C14F3}"/>
            </a:ext>
          </a:extLst>
        </xdr:cNvPr>
        <xdr:cNvSpPr/>
      </xdr:nvSpPr>
      <xdr:spPr>
        <a:xfrm>
          <a:off x="14325600" y="67252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169562</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52AB01DB-8F84-466D-BB44-E20824D3DAAD}"/>
            </a:ext>
          </a:extLst>
        </xdr:cNvPr>
        <xdr:cNvSpPr txBox="1"/>
      </xdr:nvSpPr>
      <xdr:spPr>
        <a:xfrm>
          <a:off x="14414500"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164465</xdr:rowOff>
    </xdr:from>
    <xdr:to>
      <xdr:col>81</xdr:col>
      <xdr:colOff>101600</xdr:colOff>
      <xdr:row>40</xdr:row>
      <xdr:rowOff>94615</xdr:rowOff>
    </xdr:to>
    <xdr:sp macro="" textlink="">
      <xdr:nvSpPr>
        <xdr:cNvPr id="438" name="楕円 437">
          <a:extLst>
            <a:ext uri="{FF2B5EF4-FFF2-40B4-BE49-F238E27FC236}">
              <a16:creationId xmlns:a16="http://schemas.microsoft.com/office/drawing/2014/main" id="{EE17A50D-D15B-464F-AEC2-94927A8CD8E2}"/>
            </a:ext>
          </a:extLst>
        </xdr:cNvPr>
        <xdr:cNvSpPr/>
      </xdr:nvSpPr>
      <xdr:spPr>
        <a:xfrm>
          <a:off x="13578840" y="670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43815</xdr:rowOff>
    </xdr:from>
    <xdr:to>
      <xdr:col>85</xdr:col>
      <xdr:colOff>127000</xdr:colOff>
      <xdr:row>40</xdr:row>
      <xdr:rowOff>70485</xdr:rowOff>
    </xdr:to>
    <xdr:cxnSp macro="">
      <xdr:nvCxnSpPr>
        <xdr:cNvPr id="439" name="直線コネクタ 438">
          <a:extLst>
            <a:ext uri="{FF2B5EF4-FFF2-40B4-BE49-F238E27FC236}">
              <a16:creationId xmlns:a16="http://schemas.microsoft.com/office/drawing/2014/main" id="{8D30CC12-2C19-4F19-967C-2234F1A17D1D}"/>
            </a:ext>
          </a:extLst>
        </xdr:cNvPr>
        <xdr:cNvCxnSpPr/>
      </xdr:nvCxnSpPr>
      <xdr:spPr>
        <a:xfrm>
          <a:off x="13629640" y="6749415"/>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97790</xdr:rowOff>
    </xdr:from>
    <xdr:to>
      <xdr:col>76</xdr:col>
      <xdr:colOff>165100</xdr:colOff>
      <xdr:row>40</xdr:row>
      <xdr:rowOff>27940</xdr:rowOff>
    </xdr:to>
    <xdr:sp macro="" textlink="">
      <xdr:nvSpPr>
        <xdr:cNvPr id="440" name="楕円 439">
          <a:extLst>
            <a:ext uri="{FF2B5EF4-FFF2-40B4-BE49-F238E27FC236}">
              <a16:creationId xmlns:a16="http://schemas.microsoft.com/office/drawing/2014/main" id="{8DCF7C0B-0F5F-4D57-A19C-19AF4B36F1FB}"/>
            </a:ext>
          </a:extLst>
        </xdr:cNvPr>
        <xdr:cNvSpPr/>
      </xdr:nvSpPr>
      <xdr:spPr>
        <a:xfrm>
          <a:off x="12804140" y="663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148590</xdr:rowOff>
    </xdr:from>
    <xdr:to>
      <xdr:col>81</xdr:col>
      <xdr:colOff>50800</xdr:colOff>
      <xdr:row>40</xdr:row>
      <xdr:rowOff>43815</xdr:rowOff>
    </xdr:to>
    <xdr:cxnSp macro="">
      <xdr:nvCxnSpPr>
        <xdr:cNvPr id="441" name="直線コネクタ 440">
          <a:extLst>
            <a:ext uri="{FF2B5EF4-FFF2-40B4-BE49-F238E27FC236}">
              <a16:creationId xmlns:a16="http://schemas.microsoft.com/office/drawing/2014/main" id="{B09D20C6-1B9E-46D9-AB18-0ACEE4DE24FD}"/>
            </a:ext>
          </a:extLst>
        </xdr:cNvPr>
        <xdr:cNvCxnSpPr/>
      </xdr:nvCxnSpPr>
      <xdr:spPr>
        <a:xfrm>
          <a:off x="12854940" y="6686550"/>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78740</xdr:rowOff>
    </xdr:from>
    <xdr:to>
      <xdr:col>72</xdr:col>
      <xdr:colOff>38100</xdr:colOff>
      <xdr:row>40</xdr:row>
      <xdr:rowOff>8890</xdr:rowOff>
    </xdr:to>
    <xdr:sp macro="" textlink="">
      <xdr:nvSpPr>
        <xdr:cNvPr id="442" name="楕円 441">
          <a:extLst>
            <a:ext uri="{FF2B5EF4-FFF2-40B4-BE49-F238E27FC236}">
              <a16:creationId xmlns:a16="http://schemas.microsoft.com/office/drawing/2014/main" id="{8A9E5A4E-AF3F-4660-B003-ADF5C68E1BDA}"/>
            </a:ext>
          </a:extLst>
        </xdr:cNvPr>
        <xdr:cNvSpPr/>
      </xdr:nvSpPr>
      <xdr:spPr>
        <a:xfrm>
          <a:off x="12029440" y="6616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129540</xdr:rowOff>
    </xdr:from>
    <xdr:to>
      <xdr:col>76</xdr:col>
      <xdr:colOff>114300</xdr:colOff>
      <xdr:row>39</xdr:row>
      <xdr:rowOff>148590</xdr:rowOff>
    </xdr:to>
    <xdr:cxnSp macro="">
      <xdr:nvCxnSpPr>
        <xdr:cNvPr id="443" name="直線コネクタ 442">
          <a:extLst>
            <a:ext uri="{FF2B5EF4-FFF2-40B4-BE49-F238E27FC236}">
              <a16:creationId xmlns:a16="http://schemas.microsoft.com/office/drawing/2014/main" id="{A50A6917-F2EB-432A-A3EC-DD58B78D2B38}"/>
            </a:ext>
          </a:extLst>
        </xdr:cNvPr>
        <xdr:cNvCxnSpPr/>
      </xdr:nvCxnSpPr>
      <xdr:spPr>
        <a:xfrm>
          <a:off x="12072620" y="666750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38735</xdr:rowOff>
    </xdr:from>
    <xdr:to>
      <xdr:col>67</xdr:col>
      <xdr:colOff>101600</xdr:colOff>
      <xdr:row>39</xdr:row>
      <xdr:rowOff>140335</xdr:rowOff>
    </xdr:to>
    <xdr:sp macro="" textlink="">
      <xdr:nvSpPr>
        <xdr:cNvPr id="444" name="楕円 443">
          <a:extLst>
            <a:ext uri="{FF2B5EF4-FFF2-40B4-BE49-F238E27FC236}">
              <a16:creationId xmlns:a16="http://schemas.microsoft.com/office/drawing/2014/main" id="{4FA5DD57-0A7D-4418-B806-7802663D57C0}"/>
            </a:ext>
          </a:extLst>
        </xdr:cNvPr>
        <xdr:cNvSpPr/>
      </xdr:nvSpPr>
      <xdr:spPr>
        <a:xfrm>
          <a:off x="1123188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89535</xdr:rowOff>
    </xdr:from>
    <xdr:to>
      <xdr:col>71</xdr:col>
      <xdr:colOff>177800</xdr:colOff>
      <xdr:row>39</xdr:row>
      <xdr:rowOff>129540</xdr:rowOff>
    </xdr:to>
    <xdr:cxnSp macro="">
      <xdr:nvCxnSpPr>
        <xdr:cNvPr id="445" name="直線コネクタ 444">
          <a:extLst>
            <a:ext uri="{FF2B5EF4-FFF2-40B4-BE49-F238E27FC236}">
              <a16:creationId xmlns:a16="http://schemas.microsoft.com/office/drawing/2014/main" id="{EED37FC3-2985-4DF3-9967-8DB5BC2186C6}"/>
            </a:ext>
          </a:extLst>
        </xdr:cNvPr>
        <xdr:cNvCxnSpPr/>
      </xdr:nvCxnSpPr>
      <xdr:spPr>
        <a:xfrm>
          <a:off x="11282680" y="662749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7B4C20B4-F6E9-49E1-8B48-76AA0D0FDCAA}"/>
            </a:ext>
          </a:extLst>
        </xdr:cNvPr>
        <xdr:cNvSpPr txBox="1"/>
      </xdr:nvSpPr>
      <xdr:spPr>
        <a:xfrm>
          <a:off x="13437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2C22837C-0D74-41F1-A583-0C2E57604D21}"/>
            </a:ext>
          </a:extLst>
        </xdr:cNvPr>
        <xdr:cNvSpPr txBox="1"/>
      </xdr:nvSpPr>
      <xdr:spPr>
        <a:xfrm>
          <a:off x="126752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66453B69-761E-470F-8E9C-80D5A1154E52}"/>
            </a:ext>
          </a:extLst>
        </xdr:cNvPr>
        <xdr:cNvSpPr txBox="1"/>
      </xdr:nvSpPr>
      <xdr:spPr>
        <a:xfrm>
          <a:off x="119005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1937ABB4-D336-4DF1-B14D-8ED41A889AE6}"/>
            </a:ext>
          </a:extLst>
        </xdr:cNvPr>
        <xdr:cNvSpPr txBox="1"/>
      </xdr:nvSpPr>
      <xdr:spPr>
        <a:xfrm>
          <a:off x="1110298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85742</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42A50B39-689C-46DC-912D-2DF569F65E2B}"/>
            </a:ext>
          </a:extLst>
        </xdr:cNvPr>
        <xdr:cNvSpPr txBox="1"/>
      </xdr:nvSpPr>
      <xdr:spPr>
        <a:xfrm>
          <a:off x="134372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19067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5DB4CD46-43CB-4FFF-8CCF-BCD5DE954D2B}"/>
            </a:ext>
          </a:extLst>
        </xdr:cNvPr>
        <xdr:cNvSpPr txBox="1"/>
      </xdr:nvSpPr>
      <xdr:spPr>
        <a:xfrm>
          <a:off x="126752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DD9F9948-B0A6-4A7B-BF74-1AA4EE0C22BA}"/>
            </a:ext>
          </a:extLst>
        </xdr:cNvPr>
        <xdr:cNvSpPr txBox="1"/>
      </xdr:nvSpPr>
      <xdr:spPr>
        <a:xfrm>
          <a:off x="119005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131462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7F15AB8-EE0F-46B6-9804-844BB435D7A6}"/>
            </a:ext>
          </a:extLst>
        </xdr:cNvPr>
        <xdr:cNvSpPr txBox="1"/>
      </xdr:nvSpPr>
      <xdr:spPr>
        <a:xfrm>
          <a:off x="1110298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977651CF-6A5E-4CEA-A384-2588E6B14D1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FAB9FCFF-CCF6-4FBF-A384-21A915CF5ED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26C7C0A7-E6B7-4F9C-992C-84D6DFFA81B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A39E146B-F83D-4B5C-8DE4-1E7C1AB702A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BD1E1A28-CB47-4545-AC2B-D668164DC45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BABAE735-5666-462C-8326-0BA8A94A4C3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FAC53745-BD55-4D6C-9257-88CD72FD560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6D16D255-754A-458B-8536-7C9942FBE86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CFDBB456-F007-4490-9A41-1CF9ABC63AF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73EC7D38-D0B7-42BA-B4E9-16D8332516D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6DB2EFA4-43EC-4929-8318-1A54922FEA7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7D853E0B-AA91-403E-A374-B2DD034F1E07}"/>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60A2C44A-C3AA-42FC-816A-7305ABD0438F}"/>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5D79F216-411F-40DF-9098-BADF08A736B6}"/>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D0512A76-F314-49C9-9D8F-51AB45A5E584}"/>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4307C81F-069C-4D0F-96A8-FD31B84F6E35}"/>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FBCFB488-DA1E-46C0-9101-A229473ADD8B}"/>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7DEDF100-8757-41FC-9428-ADEB6D064451}"/>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A4823E5-13C7-4808-8412-0602D7321503}"/>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F4FEDC3B-1DEE-4F3B-9661-A5635FC66B9A}"/>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3CCB4899-FCFE-40D0-8629-D3C98880596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76C4EE7C-B7BE-46E4-A6B0-EB0B8A04556E}"/>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E0B31E77-B6AD-45A5-BC91-C9C3428898D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7" name="直線コネクタ 476">
          <a:extLst>
            <a:ext uri="{FF2B5EF4-FFF2-40B4-BE49-F238E27FC236}">
              <a16:creationId xmlns:a16="http://schemas.microsoft.com/office/drawing/2014/main" id="{FC6FB3E9-DF0D-4DD6-8C1D-2A9018117DAA}"/>
            </a:ext>
          </a:extLst>
        </xdr:cNvPr>
        <xdr:cNvCxnSpPr/>
      </xdr:nvCxnSpPr>
      <xdr:spPr>
        <a:xfrm flipV="1">
          <a:off x="19509104" y="5798641"/>
          <a:ext cx="0" cy="127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78942C78-44D4-45A8-86BB-2F72447AD3FA}"/>
            </a:ext>
          </a:extLst>
        </xdr:cNvPr>
        <xdr:cNvSpPr txBox="1"/>
      </xdr:nvSpPr>
      <xdr:spPr>
        <a:xfrm>
          <a:off x="19547840" y="7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9" name="直線コネクタ 478">
          <a:extLst>
            <a:ext uri="{FF2B5EF4-FFF2-40B4-BE49-F238E27FC236}">
              <a16:creationId xmlns:a16="http://schemas.microsoft.com/office/drawing/2014/main" id="{0AB6A080-01B7-42E4-B2CF-0B20F86A37B7}"/>
            </a:ext>
          </a:extLst>
        </xdr:cNvPr>
        <xdr:cNvCxnSpPr/>
      </xdr:nvCxnSpPr>
      <xdr:spPr>
        <a:xfrm>
          <a:off x="19443700" y="707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C7B27DE0-4D03-4287-8EC4-3EBEFC103745}"/>
            </a:ext>
          </a:extLst>
        </xdr:cNvPr>
        <xdr:cNvSpPr txBox="1"/>
      </xdr:nvSpPr>
      <xdr:spPr>
        <a:xfrm>
          <a:off x="19547840" y="557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1" name="直線コネクタ 480">
          <a:extLst>
            <a:ext uri="{FF2B5EF4-FFF2-40B4-BE49-F238E27FC236}">
              <a16:creationId xmlns:a16="http://schemas.microsoft.com/office/drawing/2014/main" id="{DD0E0123-0F80-4214-9DD8-C0EE934AF6D8}"/>
            </a:ext>
          </a:extLst>
        </xdr:cNvPr>
        <xdr:cNvCxnSpPr/>
      </xdr:nvCxnSpPr>
      <xdr:spPr>
        <a:xfrm>
          <a:off x="19443700" y="579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9D6900FB-1F54-4B07-8E82-8CB05C23EFC7}"/>
            </a:ext>
          </a:extLst>
        </xdr:cNvPr>
        <xdr:cNvSpPr txBox="1"/>
      </xdr:nvSpPr>
      <xdr:spPr>
        <a:xfrm>
          <a:off x="19547840" y="6669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3" name="フローチャート: 判断 482">
          <a:extLst>
            <a:ext uri="{FF2B5EF4-FFF2-40B4-BE49-F238E27FC236}">
              <a16:creationId xmlns:a16="http://schemas.microsoft.com/office/drawing/2014/main" id="{F7246409-85FB-4B44-954B-035C25DEE3C3}"/>
            </a:ext>
          </a:extLst>
        </xdr:cNvPr>
        <xdr:cNvSpPr/>
      </xdr:nvSpPr>
      <xdr:spPr>
        <a:xfrm>
          <a:off x="19458940" y="669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4" name="フローチャート: 判断 483">
          <a:extLst>
            <a:ext uri="{FF2B5EF4-FFF2-40B4-BE49-F238E27FC236}">
              <a16:creationId xmlns:a16="http://schemas.microsoft.com/office/drawing/2014/main" id="{8E57DE9C-5375-4DC4-97D7-77B27EF7EB44}"/>
            </a:ext>
          </a:extLst>
        </xdr:cNvPr>
        <xdr:cNvSpPr/>
      </xdr:nvSpPr>
      <xdr:spPr>
        <a:xfrm>
          <a:off x="18735040" y="6706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5" name="フローチャート: 判断 484">
          <a:extLst>
            <a:ext uri="{FF2B5EF4-FFF2-40B4-BE49-F238E27FC236}">
              <a16:creationId xmlns:a16="http://schemas.microsoft.com/office/drawing/2014/main" id="{913C96C4-7822-41FE-B26E-CFB7250AE5DA}"/>
            </a:ext>
          </a:extLst>
        </xdr:cNvPr>
        <xdr:cNvSpPr/>
      </xdr:nvSpPr>
      <xdr:spPr>
        <a:xfrm>
          <a:off x="17937480" y="6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6" name="フローチャート: 判断 485">
          <a:extLst>
            <a:ext uri="{FF2B5EF4-FFF2-40B4-BE49-F238E27FC236}">
              <a16:creationId xmlns:a16="http://schemas.microsoft.com/office/drawing/2014/main" id="{78DDF257-6184-4B6E-BB75-FE5226962EE5}"/>
            </a:ext>
          </a:extLst>
        </xdr:cNvPr>
        <xdr:cNvSpPr/>
      </xdr:nvSpPr>
      <xdr:spPr>
        <a:xfrm>
          <a:off x="17162780" y="673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66342</xdr:rowOff>
    </xdr:from>
    <xdr:to>
      <xdr:col>98</xdr:col>
      <xdr:colOff>38100</xdr:colOff>
      <xdr:row>39</xdr:row>
      <xdr:rowOff>167942</xdr:rowOff>
    </xdr:to>
    <xdr:sp macro="" textlink="">
      <xdr:nvSpPr>
        <xdr:cNvPr id="487" name="フローチャート: 判断 486">
          <a:extLst>
            <a:ext uri="{FF2B5EF4-FFF2-40B4-BE49-F238E27FC236}">
              <a16:creationId xmlns:a16="http://schemas.microsoft.com/office/drawing/2014/main" id="{80E1C4DA-A812-4210-874F-4CDACFD4AC34}"/>
            </a:ext>
          </a:extLst>
        </xdr:cNvPr>
        <xdr:cNvSpPr/>
      </xdr:nvSpPr>
      <xdr:spPr>
        <a:xfrm>
          <a:off x="16388080" y="66043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3C6E4F5-A269-4F4F-97D0-B68A186001C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D90CE32-A638-4EAC-AB52-A864142CCA6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220E61-7273-445C-8B75-4E4A28AF1DF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61ABBE6-4C5F-4CF1-9028-219E3E6EE18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D75E326-C171-4470-BD92-422D4F667A1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66209</xdr:rowOff>
    </xdr:from>
    <xdr:to>
      <xdr:col>116</xdr:col>
      <xdr:colOff>114300</xdr:colOff>
      <xdr:row>39</xdr:row>
      <xdr:rowOff>167809</xdr:rowOff>
    </xdr:to>
    <xdr:sp macro="" textlink="">
      <xdr:nvSpPr>
        <xdr:cNvPr id="493" name="楕円 492">
          <a:extLst>
            <a:ext uri="{FF2B5EF4-FFF2-40B4-BE49-F238E27FC236}">
              <a16:creationId xmlns:a16="http://schemas.microsoft.com/office/drawing/2014/main" id="{633FED3F-20D8-4059-AD4B-2C9B7BDD1C8B}"/>
            </a:ext>
          </a:extLst>
        </xdr:cNvPr>
        <xdr:cNvSpPr/>
      </xdr:nvSpPr>
      <xdr:spPr>
        <a:xfrm>
          <a:off x="19458940" y="660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89086</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C043DEAC-CEDC-4D5F-8EED-A130C77D200F}"/>
            </a:ext>
          </a:extLst>
        </xdr:cNvPr>
        <xdr:cNvSpPr txBox="1"/>
      </xdr:nvSpPr>
      <xdr:spPr>
        <a:xfrm>
          <a:off x="19547840" y="645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65310</xdr:rowOff>
    </xdr:from>
    <xdr:to>
      <xdr:col>112</xdr:col>
      <xdr:colOff>38100</xdr:colOff>
      <xdr:row>39</xdr:row>
      <xdr:rowOff>166910</xdr:rowOff>
    </xdr:to>
    <xdr:sp macro="" textlink="">
      <xdr:nvSpPr>
        <xdr:cNvPr id="495" name="楕円 494">
          <a:extLst>
            <a:ext uri="{FF2B5EF4-FFF2-40B4-BE49-F238E27FC236}">
              <a16:creationId xmlns:a16="http://schemas.microsoft.com/office/drawing/2014/main" id="{EF8A59D0-8985-442D-A1BB-ED30BA0B3C83}"/>
            </a:ext>
          </a:extLst>
        </xdr:cNvPr>
        <xdr:cNvSpPr/>
      </xdr:nvSpPr>
      <xdr:spPr>
        <a:xfrm>
          <a:off x="18735040" y="6603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116110</xdr:rowOff>
    </xdr:from>
    <xdr:to>
      <xdr:col>116</xdr:col>
      <xdr:colOff>63500</xdr:colOff>
      <xdr:row>39</xdr:row>
      <xdr:rowOff>117009</xdr:rowOff>
    </xdr:to>
    <xdr:cxnSp macro="">
      <xdr:nvCxnSpPr>
        <xdr:cNvPr id="496" name="直線コネクタ 495">
          <a:extLst>
            <a:ext uri="{FF2B5EF4-FFF2-40B4-BE49-F238E27FC236}">
              <a16:creationId xmlns:a16="http://schemas.microsoft.com/office/drawing/2014/main" id="{5A9F01B9-1D8D-4E39-9053-91B30A4D4E41}"/>
            </a:ext>
          </a:extLst>
        </xdr:cNvPr>
        <xdr:cNvCxnSpPr/>
      </xdr:nvCxnSpPr>
      <xdr:spPr>
        <a:xfrm>
          <a:off x="18778220" y="6654070"/>
          <a:ext cx="73152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66906</xdr:rowOff>
    </xdr:from>
    <xdr:to>
      <xdr:col>107</xdr:col>
      <xdr:colOff>101600</xdr:colOff>
      <xdr:row>39</xdr:row>
      <xdr:rowOff>168506</xdr:rowOff>
    </xdr:to>
    <xdr:sp macro="" textlink="">
      <xdr:nvSpPr>
        <xdr:cNvPr id="497" name="楕円 496">
          <a:extLst>
            <a:ext uri="{FF2B5EF4-FFF2-40B4-BE49-F238E27FC236}">
              <a16:creationId xmlns:a16="http://schemas.microsoft.com/office/drawing/2014/main" id="{ECC6F3DC-EF08-4D36-BE9A-23090FC633B5}"/>
            </a:ext>
          </a:extLst>
        </xdr:cNvPr>
        <xdr:cNvSpPr/>
      </xdr:nvSpPr>
      <xdr:spPr>
        <a:xfrm>
          <a:off x="17937480" y="660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116110</xdr:rowOff>
    </xdr:from>
    <xdr:to>
      <xdr:col>111</xdr:col>
      <xdr:colOff>177800</xdr:colOff>
      <xdr:row>39</xdr:row>
      <xdr:rowOff>117706</xdr:rowOff>
    </xdr:to>
    <xdr:cxnSp macro="">
      <xdr:nvCxnSpPr>
        <xdr:cNvPr id="498" name="直線コネクタ 497">
          <a:extLst>
            <a:ext uri="{FF2B5EF4-FFF2-40B4-BE49-F238E27FC236}">
              <a16:creationId xmlns:a16="http://schemas.microsoft.com/office/drawing/2014/main" id="{538685F5-1CE5-49C7-AC06-3BB5370A0ED3}"/>
            </a:ext>
          </a:extLst>
        </xdr:cNvPr>
        <xdr:cNvCxnSpPr/>
      </xdr:nvCxnSpPr>
      <xdr:spPr>
        <a:xfrm flipV="1">
          <a:off x="17988280" y="6654070"/>
          <a:ext cx="78994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89191</xdr:rowOff>
    </xdr:from>
    <xdr:to>
      <xdr:col>102</xdr:col>
      <xdr:colOff>165100</xdr:colOff>
      <xdr:row>40</xdr:row>
      <xdr:rowOff>19341</xdr:rowOff>
    </xdr:to>
    <xdr:sp macro="" textlink="">
      <xdr:nvSpPr>
        <xdr:cNvPr id="499" name="楕円 498">
          <a:extLst>
            <a:ext uri="{FF2B5EF4-FFF2-40B4-BE49-F238E27FC236}">
              <a16:creationId xmlns:a16="http://schemas.microsoft.com/office/drawing/2014/main" id="{814FB8C7-1986-4FC8-97A1-84E216B6E49C}"/>
            </a:ext>
          </a:extLst>
        </xdr:cNvPr>
        <xdr:cNvSpPr/>
      </xdr:nvSpPr>
      <xdr:spPr>
        <a:xfrm>
          <a:off x="17162780" y="6627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117706</xdr:rowOff>
    </xdr:from>
    <xdr:to>
      <xdr:col>107</xdr:col>
      <xdr:colOff>50800</xdr:colOff>
      <xdr:row>39</xdr:row>
      <xdr:rowOff>139991</xdr:rowOff>
    </xdr:to>
    <xdr:cxnSp macro="">
      <xdr:nvCxnSpPr>
        <xdr:cNvPr id="500" name="直線コネクタ 499">
          <a:extLst>
            <a:ext uri="{FF2B5EF4-FFF2-40B4-BE49-F238E27FC236}">
              <a16:creationId xmlns:a16="http://schemas.microsoft.com/office/drawing/2014/main" id="{82B842C2-8A60-41A4-8B24-E853D0866650}"/>
            </a:ext>
          </a:extLst>
        </xdr:cNvPr>
        <xdr:cNvCxnSpPr/>
      </xdr:nvCxnSpPr>
      <xdr:spPr>
        <a:xfrm flipV="1">
          <a:off x="17213580" y="6655666"/>
          <a:ext cx="774700" cy="2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95980</xdr:rowOff>
    </xdr:from>
    <xdr:to>
      <xdr:col>98</xdr:col>
      <xdr:colOff>38100</xdr:colOff>
      <xdr:row>40</xdr:row>
      <xdr:rowOff>26130</xdr:rowOff>
    </xdr:to>
    <xdr:sp macro="" textlink="">
      <xdr:nvSpPr>
        <xdr:cNvPr id="501" name="楕円 500">
          <a:extLst>
            <a:ext uri="{FF2B5EF4-FFF2-40B4-BE49-F238E27FC236}">
              <a16:creationId xmlns:a16="http://schemas.microsoft.com/office/drawing/2014/main" id="{F2B6B7BA-D078-48D0-A0EA-B36864CBC22F}"/>
            </a:ext>
          </a:extLst>
        </xdr:cNvPr>
        <xdr:cNvSpPr/>
      </xdr:nvSpPr>
      <xdr:spPr>
        <a:xfrm>
          <a:off x="16388080" y="6633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139991</xdr:rowOff>
    </xdr:from>
    <xdr:to>
      <xdr:col>102</xdr:col>
      <xdr:colOff>114300</xdr:colOff>
      <xdr:row>39</xdr:row>
      <xdr:rowOff>146780</xdr:rowOff>
    </xdr:to>
    <xdr:cxnSp macro="">
      <xdr:nvCxnSpPr>
        <xdr:cNvPr id="502" name="直線コネクタ 501">
          <a:extLst>
            <a:ext uri="{FF2B5EF4-FFF2-40B4-BE49-F238E27FC236}">
              <a16:creationId xmlns:a16="http://schemas.microsoft.com/office/drawing/2014/main" id="{125ADD6B-7E79-4C4E-B090-3DD9B4744E7E}"/>
            </a:ext>
          </a:extLst>
        </xdr:cNvPr>
        <xdr:cNvCxnSpPr/>
      </xdr:nvCxnSpPr>
      <xdr:spPr>
        <a:xfrm flipV="1">
          <a:off x="16431260" y="6677951"/>
          <a:ext cx="78232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628ED5EC-0321-4292-BA8C-AF0F8A70F3C7}"/>
            </a:ext>
          </a:extLst>
        </xdr:cNvPr>
        <xdr:cNvSpPr txBox="1"/>
      </xdr:nvSpPr>
      <xdr:spPr>
        <a:xfrm>
          <a:off x="18528811" y="67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C009475A-260D-4CF7-8CFB-7B06216C7462}"/>
            </a:ext>
          </a:extLst>
        </xdr:cNvPr>
        <xdr:cNvSpPr txBox="1"/>
      </xdr:nvSpPr>
      <xdr:spPr>
        <a:xfrm>
          <a:off x="17766811" y="682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24E449E5-C932-4116-A813-7BBA513F72CF}"/>
            </a:ext>
          </a:extLst>
        </xdr:cNvPr>
        <xdr:cNvSpPr txBox="1"/>
      </xdr:nvSpPr>
      <xdr:spPr>
        <a:xfrm>
          <a:off x="16969251" y="68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13019</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D00AFCD1-6D0C-4988-B997-61D3489FD91D}"/>
            </a:ext>
          </a:extLst>
        </xdr:cNvPr>
        <xdr:cNvSpPr txBox="1"/>
      </xdr:nvSpPr>
      <xdr:spPr>
        <a:xfrm>
          <a:off x="16162235" y="638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11987</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3D7D30FE-8DC6-47D9-B97D-E3FF60D50D29}"/>
            </a:ext>
          </a:extLst>
        </xdr:cNvPr>
        <xdr:cNvSpPr txBox="1"/>
      </xdr:nvSpPr>
      <xdr:spPr>
        <a:xfrm>
          <a:off x="18496495" y="638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13583</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6A436093-4362-430F-A1ED-5760A6BDD133}"/>
            </a:ext>
          </a:extLst>
        </xdr:cNvPr>
        <xdr:cNvSpPr txBox="1"/>
      </xdr:nvSpPr>
      <xdr:spPr>
        <a:xfrm>
          <a:off x="17734495" y="638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35868</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6E702C9F-FE0D-4FAB-A585-CD06472797C0}"/>
            </a:ext>
          </a:extLst>
        </xdr:cNvPr>
        <xdr:cNvSpPr txBox="1"/>
      </xdr:nvSpPr>
      <xdr:spPr>
        <a:xfrm>
          <a:off x="16936935" y="640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17257</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1FF0F282-BB38-4003-A297-40D49C1005AF}"/>
            </a:ext>
          </a:extLst>
        </xdr:cNvPr>
        <xdr:cNvSpPr txBox="1"/>
      </xdr:nvSpPr>
      <xdr:spPr>
        <a:xfrm>
          <a:off x="16162235" y="672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5BC2D76-FC48-4768-A841-AA84A8B94EB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E89E7FC-CB09-4788-B77C-E4666F71A45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85CD46F7-135E-4B47-9E9D-8167C75A676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1CDC07EE-B4CD-4790-A7B3-61EEF634FDD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22FD036A-8618-41E6-A688-B364D87D0DB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6159FFD8-376F-4D85-B01C-7709F2AD1CE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14A5BE7B-CA3B-468A-AD69-F71694AB8DE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7CD2CE48-25E7-4332-95DD-9B0B79298EFF}"/>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8A600791-EFD2-426A-843B-C6404AA165B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0EC4EF36-ACC0-4ED2-B89B-B8375CBD848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FE1911F9-85D5-4927-8905-C28D8CE2C77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ED06FD03-3999-46F0-A4FA-F2BA4828A32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996C2706-C821-4CAD-9DBA-AE16C0A7EF6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3ED6A179-3E93-4A6A-A88D-979D4B73F8F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C5440E78-A50A-43F8-8323-7BE475D2DD7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004F6F8B-B784-4A83-839A-73773C3EDD79}"/>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6F2848C1-F478-45C2-8BB6-9DB5F1B478F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E1056447-A8B4-4AA4-990D-29F4BCE0448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D7870B97-CE0A-4968-A758-EBAB49ECA31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1F8F7782-EB5E-4FC2-8D62-CD334DAD248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D3020F06-1C41-4871-B30A-5B457F3778C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B250E4E7-E008-4E7B-B9D7-7392E0FFCFC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C9117C9B-4E26-48C9-9530-FA08A563BFA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F55CD43D-1603-429A-9390-187C43F07B8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C983E9F-B5AD-4BE5-BB1C-160C7C67D96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D7EDF7C0-530D-42A0-BD6B-42EE59B3353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C96056A4-6FC9-4503-AC16-361739B5DAF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A40CBB52-2D83-417E-BE2B-142CA01E2B9C}"/>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7615E6FF-781A-41BD-8730-236E6ABCC7B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4BE67C09-8E6E-4CAA-9B83-EBD24898904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E25C5EA9-F2EF-43F7-9A58-678E8CE965FA}"/>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8A89F895-D6E9-4270-9063-20D5B8386D2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65E76021-41D5-4FF8-80CD-0D106F817CA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A88D30E0-6A62-4ACE-9DEB-9BD4E5E2262B}"/>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D7ED5D56-AA15-4A05-BE0E-256FA0F569C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7E850E0C-2AC9-450C-B54A-412774C89F3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603B00C3-7354-44D6-AC8D-A4879FA4AAB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602E85F6-1286-42B6-B581-AF50DCEC99C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9A4B8C9B-B9EE-41AB-8D90-3DAD7918C2AD}"/>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F6762B70-4178-446A-B26F-83B5B85C2CB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1" name="直線コネクタ 550">
          <a:extLst>
            <a:ext uri="{FF2B5EF4-FFF2-40B4-BE49-F238E27FC236}">
              <a16:creationId xmlns:a16="http://schemas.microsoft.com/office/drawing/2014/main" id="{46F64B3A-FF68-4D8C-B658-5C8D0F60DE97}"/>
            </a:ext>
          </a:extLst>
        </xdr:cNvPr>
        <xdr:cNvCxnSpPr/>
      </xdr:nvCxnSpPr>
      <xdr:spPr>
        <a:xfrm flipV="1">
          <a:off x="14375764"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2" name="【消防施設】&#10;有形固定資産減価償却率最小値テキスト">
          <a:extLst>
            <a:ext uri="{FF2B5EF4-FFF2-40B4-BE49-F238E27FC236}">
              <a16:creationId xmlns:a16="http://schemas.microsoft.com/office/drawing/2014/main" id="{539A89E2-1E56-406A-A5F5-DCF345A10347}"/>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3" name="直線コネクタ 552">
          <a:extLst>
            <a:ext uri="{FF2B5EF4-FFF2-40B4-BE49-F238E27FC236}">
              <a16:creationId xmlns:a16="http://schemas.microsoft.com/office/drawing/2014/main" id="{E6797509-6B43-4B38-A5B2-B9C77DD0B03E}"/>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4F090C7D-C907-4D52-ABE4-B3DB5FCF85B1}"/>
            </a:ext>
          </a:extLst>
        </xdr:cNvPr>
        <xdr:cNvSpPr txBox="1"/>
      </xdr:nvSpPr>
      <xdr:spPr>
        <a:xfrm>
          <a:off x="144145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5" name="直線コネクタ 554">
          <a:extLst>
            <a:ext uri="{FF2B5EF4-FFF2-40B4-BE49-F238E27FC236}">
              <a16:creationId xmlns:a16="http://schemas.microsoft.com/office/drawing/2014/main" id="{555938E2-9EFE-49CF-B601-BC6C500D3BD2}"/>
            </a:ext>
          </a:extLst>
        </xdr:cNvPr>
        <xdr:cNvCxnSpPr/>
      </xdr:nvCxnSpPr>
      <xdr:spPr>
        <a:xfrm>
          <a:off x="1428750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7D30AC88-A88C-45F8-916B-BB8672F2F484}"/>
            </a:ext>
          </a:extLst>
        </xdr:cNvPr>
        <xdr:cNvSpPr txBox="1"/>
      </xdr:nvSpPr>
      <xdr:spPr>
        <a:xfrm>
          <a:off x="14414500" y="13738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57" name="フローチャート: 判断 556">
          <a:extLst>
            <a:ext uri="{FF2B5EF4-FFF2-40B4-BE49-F238E27FC236}">
              <a16:creationId xmlns:a16="http://schemas.microsoft.com/office/drawing/2014/main" id="{5EAC19D0-C348-4479-8D63-D95AE13A4742}"/>
            </a:ext>
          </a:extLst>
        </xdr:cNvPr>
        <xdr:cNvSpPr/>
      </xdr:nvSpPr>
      <xdr:spPr>
        <a:xfrm>
          <a:off x="14325600" y="137566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58" name="フローチャート: 判断 557">
          <a:extLst>
            <a:ext uri="{FF2B5EF4-FFF2-40B4-BE49-F238E27FC236}">
              <a16:creationId xmlns:a16="http://schemas.microsoft.com/office/drawing/2014/main" id="{C034CF6F-C332-462C-B436-EDD10BF5ADE7}"/>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59" name="フローチャート: 判断 558">
          <a:extLst>
            <a:ext uri="{FF2B5EF4-FFF2-40B4-BE49-F238E27FC236}">
              <a16:creationId xmlns:a16="http://schemas.microsoft.com/office/drawing/2014/main" id="{99D8E056-B9C8-4AC4-9541-3C505BDD1E31}"/>
            </a:ext>
          </a:extLst>
        </xdr:cNvPr>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0" name="フローチャート: 判断 559">
          <a:extLst>
            <a:ext uri="{FF2B5EF4-FFF2-40B4-BE49-F238E27FC236}">
              <a16:creationId xmlns:a16="http://schemas.microsoft.com/office/drawing/2014/main" id="{2C4749A0-2497-4F24-BE52-2852A1156C3F}"/>
            </a:ext>
          </a:extLst>
        </xdr:cNvPr>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61" name="フローチャート: 判断 560">
          <a:extLst>
            <a:ext uri="{FF2B5EF4-FFF2-40B4-BE49-F238E27FC236}">
              <a16:creationId xmlns:a16="http://schemas.microsoft.com/office/drawing/2014/main" id="{D7FBC55E-D0AB-4D2E-AED4-7E75BF62ED48}"/>
            </a:ext>
          </a:extLst>
        </xdr:cNvPr>
        <xdr:cNvSpPr/>
      </xdr:nvSpPr>
      <xdr:spPr>
        <a:xfrm>
          <a:off x="11231880" y="1358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818B60AA-3565-4F24-B053-BBBAADF8131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C9E370D3-1274-4C96-B12A-4ED294FE203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3FE42EF9-3561-4349-9FBC-FCA8B28C35B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233526AF-233E-45A9-B3FA-6AEE08B27E3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BF7BBC56-45A7-4A28-904E-B1DBA9A76A9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67" name="楕円 566">
          <a:extLst>
            <a:ext uri="{FF2B5EF4-FFF2-40B4-BE49-F238E27FC236}">
              <a16:creationId xmlns:a16="http://schemas.microsoft.com/office/drawing/2014/main" id="{E69D69CF-64B4-4F0C-928B-EA42E9C94E46}"/>
            </a:ext>
          </a:extLst>
        </xdr:cNvPr>
        <xdr:cNvSpPr/>
      </xdr:nvSpPr>
      <xdr:spPr>
        <a:xfrm>
          <a:off x="14325600" y="1360042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44466</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DAAEB6C5-74A6-4C8E-8316-FA25313E0EF3}"/>
            </a:ext>
          </a:extLst>
        </xdr:cNvPr>
        <xdr:cNvSpPr txBox="1"/>
      </xdr:nvSpPr>
      <xdr:spPr>
        <a:xfrm>
          <a:off x="14414500"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135889</xdr:rowOff>
    </xdr:from>
    <xdr:to>
      <xdr:col>81</xdr:col>
      <xdr:colOff>101600</xdr:colOff>
      <xdr:row>81</xdr:row>
      <xdr:rowOff>66039</xdr:rowOff>
    </xdr:to>
    <xdr:sp macro="" textlink="">
      <xdr:nvSpPr>
        <xdr:cNvPr id="569" name="楕円 568">
          <a:extLst>
            <a:ext uri="{FF2B5EF4-FFF2-40B4-BE49-F238E27FC236}">
              <a16:creationId xmlns:a16="http://schemas.microsoft.com/office/drawing/2014/main" id="{7620C940-88DB-4802-BCDF-7C9E911FC317}"/>
            </a:ext>
          </a:extLst>
        </xdr:cNvPr>
        <xdr:cNvSpPr/>
      </xdr:nvSpPr>
      <xdr:spPr>
        <a:xfrm>
          <a:off x="13578840" y="13547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15239</xdr:rowOff>
    </xdr:from>
    <xdr:to>
      <xdr:col>85</xdr:col>
      <xdr:colOff>127000</xdr:colOff>
      <xdr:row>81</xdr:row>
      <xdr:rowOff>72389</xdr:rowOff>
    </xdr:to>
    <xdr:cxnSp macro="">
      <xdr:nvCxnSpPr>
        <xdr:cNvPr id="570" name="直線コネクタ 569">
          <a:extLst>
            <a:ext uri="{FF2B5EF4-FFF2-40B4-BE49-F238E27FC236}">
              <a16:creationId xmlns:a16="http://schemas.microsoft.com/office/drawing/2014/main" id="{5BC6A6F8-F50C-4D03-B608-D0C949D6EC10}"/>
            </a:ext>
          </a:extLst>
        </xdr:cNvPr>
        <xdr:cNvCxnSpPr/>
      </xdr:nvCxnSpPr>
      <xdr:spPr>
        <a:xfrm>
          <a:off x="13629640" y="13594079"/>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78739</xdr:rowOff>
    </xdr:from>
    <xdr:to>
      <xdr:col>76</xdr:col>
      <xdr:colOff>165100</xdr:colOff>
      <xdr:row>81</xdr:row>
      <xdr:rowOff>8889</xdr:rowOff>
    </xdr:to>
    <xdr:sp macro="" textlink="">
      <xdr:nvSpPr>
        <xdr:cNvPr id="571" name="楕円 570">
          <a:extLst>
            <a:ext uri="{FF2B5EF4-FFF2-40B4-BE49-F238E27FC236}">
              <a16:creationId xmlns:a16="http://schemas.microsoft.com/office/drawing/2014/main" id="{EEF56CCB-AD60-4BBC-85BE-476A5BE89F82}"/>
            </a:ext>
          </a:extLst>
        </xdr:cNvPr>
        <xdr:cNvSpPr/>
      </xdr:nvSpPr>
      <xdr:spPr>
        <a:xfrm>
          <a:off x="12804140" y="13489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129539</xdr:rowOff>
    </xdr:from>
    <xdr:to>
      <xdr:col>81</xdr:col>
      <xdr:colOff>50800</xdr:colOff>
      <xdr:row>81</xdr:row>
      <xdr:rowOff>15239</xdr:rowOff>
    </xdr:to>
    <xdr:cxnSp macro="">
      <xdr:nvCxnSpPr>
        <xdr:cNvPr id="572" name="直線コネクタ 571">
          <a:extLst>
            <a:ext uri="{FF2B5EF4-FFF2-40B4-BE49-F238E27FC236}">
              <a16:creationId xmlns:a16="http://schemas.microsoft.com/office/drawing/2014/main" id="{432D79F7-0ECB-4932-8BF5-A294BD8DE6CA}"/>
            </a:ext>
          </a:extLst>
        </xdr:cNvPr>
        <xdr:cNvCxnSpPr/>
      </xdr:nvCxnSpPr>
      <xdr:spPr>
        <a:xfrm>
          <a:off x="12854940" y="13540739"/>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21589</xdr:rowOff>
    </xdr:from>
    <xdr:to>
      <xdr:col>72</xdr:col>
      <xdr:colOff>38100</xdr:colOff>
      <xdr:row>80</xdr:row>
      <xdr:rowOff>123189</xdr:rowOff>
    </xdr:to>
    <xdr:sp macro="" textlink="">
      <xdr:nvSpPr>
        <xdr:cNvPr id="573" name="楕円 572">
          <a:extLst>
            <a:ext uri="{FF2B5EF4-FFF2-40B4-BE49-F238E27FC236}">
              <a16:creationId xmlns:a16="http://schemas.microsoft.com/office/drawing/2014/main" id="{DE6753F9-E152-4E1B-A592-150587B76C10}"/>
            </a:ext>
          </a:extLst>
        </xdr:cNvPr>
        <xdr:cNvSpPr/>
      </xdr:nvSpPr>
      <xdr:spPr>
        <a:xfrm>
          <a:off x="12029440" y="134327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72389</xdr:rowOff>
    </xdr:from>
    <xdr:to>
      <xdr:col>76</xdr:col>
      <xdr:colOff>114300</xdr:colOff>
      <xdr:row>80</xdr:row>
      <xdr:rowOff>129539</xdr:rowOff>
    </xdr:to>
    <xdr:cxnSp macro="">
      <xdr:nvCxnSpPr>
        <xdr:cNvPr id="574" name="直線コネクタ 573">
          <a:extLst>
            <a:ext uri="{FF2B5EF4-FFF2-40B4-BE49-F238E27FC236}">
              <a16:creationId xmlns:a16="http://schemas.microsoft.com/office/drawing/2014/main" id="{8F2C1A55-7FAC-48DB-B9B5-D81FA1467D18}"/>
            </a:ext>
          </a:extLst>
        </xdr:cNvPr>
        <xdr:cNvCxnSpPr/>
      </xdr:nvCxnSpPr>
      <xdr:spPr>
        <a:xfrm>
          <a:off x="12072620" y="13483589"/>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135889</xdr:rowOff>
    </xdr:from>
    <xdr:to>
      <xdr:col>67</xdr:col>
      <xdr:colOff>101600</xdr:colOff>
      <xdr:row>80</xdr:row>
      <xdr:rowOff>66039</xdr:rowOff>
    </xdr:to>
    <xdr:sp macro="" textlink="">
      <xdr:nvSpPr>
        <xdr:cNvPr id="575" name="楕円 574">
          <a:extLst>
            <a:ext uri="{FF2B5EF4-FFF2-40B4-BE49-F238E27FC236}">
              <a16:creationId xmlns:a16="http://schemas.microsoft.com/office/drawing/2014/main" id="{FEBB0F04-C39C-4654-BFB2-F0597E71D101}"/>
            </a:ext>
          </a:extLst>
        </xdr:cNvPr>
        <xdr:cNvSpPr/>
      </xdr:nvSpPr>
      <xdr:spPr>
        <a:xfrm>
          <a:off x="11231880" y="13379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15239</xdr:rowOff>
    </xdr:from>
    <xdr:to>
      <xdr:col>71</xdr:col>
      <xdr:colOff>177800</xdr:colOff>
      <xdr:row>80</xdr:row>
      <xdr:rowOff>72389</xdr:rowOff>
    </xdr:to>
    <xdr:cxnSp macro="">
      <xdr:nvCxnSpPr>
        <xdr:cNvPr id="576" name="直線コネクタ 575">
          <a:extLst>
            <a:ext uri="{FF2B5EF4-FFF2-40B4-BE49-F238E27FC236}">
              <a16:creationId xmlns:a16="http://schemas.microsoft.com/office/drawing/2014/main" id="{1917B8A6-280B-434D-9DD8-CF44C78F1831}"/>
            </a:ext>
          </a:extLst>
        </xdr:cNvPr>
        <xdr:cNvCxnSpPr/>
      </xdr:nvCxnSpPr>
      <xdr:spPr>
        <a:xfrm>
          <a:off x="11282680" y="13426439"/>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577" name="n_1aveValue【消防施設】&#10;有形固定資産減価償却率">
          <a:extLst>
            <a:ext uri="{FF2B5EF4-FFF2-40B4-BE49-F238E27FC236}">
              <a16:creationId xmlns:a16="http://schemas.microsoft.com/office/drawing/2014/main" id="{CCC5CBD5-FC3D-4EAB-8D84-9EA05FB74B43}"/>
            </a:ext>
          </a:extLst>
        </xdr:cNvPr>
        <xdr:cNvSpPr txBox="1"/>
      </xdr:nvSpPr>
      <xdr:spPr>
        <a:xfrm>
          <a:off x="1343724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578" name="n_2aveValue【消防施設】&#10;有形固定資産減価償却率">
          <a:extLst>
            <a:ext uri="{FF2B5EF4-FFF2-40B4-BE49-F238E27FC236}">
              <a16:creationId xmlns:a16="http://schemas.microsoft.com/office/drawing/2014/main" id="{2E1B8523-0967-401E-BFCA-930BB9FDA519}"/>
            </a:ext>
          </a:extLst>
        </xdr:cNvPr>
        <xdr:cNvSpPr txBox="1"/>
      </xdr:nvSpPr>
      <xdr:spPr>
        <a:xfrm>
          <a:off x="126752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579" name="n_3aveValue【消防施設】&#10;有形固定資産減価償却率">
          <a:extLst>
            <a:ext uri="{FF2B5EF4-FFF2-40B4-BE49-F238E27FC236}">
              <a16:creationId xmlns:a16="http://schemas.microsoft.com/office/drawing/2014/main" id="{EEFCE82B-69D3-454D-90B1-34B1ACA2D321}"/>
            </a:ext>
          </a:extLst>
        </xdr:cNvPr>
        <xdr:cNvSpPr txBox="1"/>
      </xdr:nvSpPr>
      <xdr:spPr>
        <a:xfrm>
          <a:off x="119005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580" name="n_4aveValue【消防施設】&#10;有形固定資産減価償却率">
          <a:extLst>
            <a:ext uri="{FF2B5EF4-FFF2-40B4-BE49-F238E27FC236}">
              <a16:creationId xmlns:a16="http://schemas.microsoft.com/office/drawing/2014/main" id="{347C7F73-D27D-40D2-964D-58F85EB94D53}"/>
            </a:ext>
          </a:extLst>
        </xdr:cNvPr>
        <xdr:cNvSpPr txBox="1"/>
      </xdr:nvSpPr>
      <xdr:spPr>
        <a:xfrm>
          <a:off x="11102984" y="1367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82566</xdr:rowOff>
    </xdr:from>
    <xdr:ext cx="405111" cy="259045"/>
    <xdr:sp macro="" textlink="">
      <xdr:nvSpPr>
        <xdr:cNvPr id="581" name="n_1mainValue【消防施設】&#10;有形固定資産減価償却率">
          <a:extLst>
            <a:ext uri="{FF2B5EF4-FFF2-40B4-BE49-F238E27FC236}">
              <a16:creationId xmlns:a16="http://schemas.microsoft.com/office/drawing/2014/main" id="{BEF08357-FC5C-4E69-8E4B-0F6E2B95C46B}"/>
            </a:ext>
          </a:extLst>
        </xdr:cNvPr>
        <xdr:cNvSpPr txBox="1"/>
      </xdr:nvSpPr>
      <xdr:spPr>
        <a:xfrm>
          <a:off x="1343724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25416</xdr:rowOff>
    </xdr:from>
    <xdr:ext cx="405111" cy="259045"/>
    <xdr:sp macro="" textlink="">
      <xdr:nvSpPr>
        <xdr:cNvPr id="582" name="n_2mainValue【消防施設】&#10;有形固定資産減価償却率">
          <a:extLst>
            <a:ext uri="{FF2B5EF4-FFF2-40B4-BE49-F238E27FC236}">
              <a16:creationId xmlns:a16="http://schemas.microsoft.com/office/drawing/2014/main" id="{4BB031FF-DE1A-4F43-8BBF-772A23E72A77}"/>
            </a:ext>
          </a:extLst>
        </xdr:cNvPr>
        <xdr:cNvSpPr txBox="1"/>
      </xdr:nvSpPr>
      <xdr:spPr>
        <a:xfrm>
          <a:off x="12675244"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139716</xdr:rowOff>
    </xdr:from>
    <xdr:ext cx="405111" cy="259045"/>
    <xdr:sp macro="" textlink="">
      <xdr:nvSpPr>
        <xdr:cNvPr id="583" name="n_3mainValue【消防施設】&#10;有形固定資産減価償却率">
          <a:extLst>
            <a:ext uri="{FF2B5EF4-FFF2-40B4-BE49-F238E27FC236}">
              <a16:creationId xmlns:a16="http://schemas.microsoft.com/office/drawing/2014/main" id="{FBEEFDD6-32C1-4314-AA3A-3DF11332898B}"/>
            </a:ext>
          </a:extLst>
        </xdr:cNvPr>
        <xdr:cNvSpPr txBox="1"/>
      </xdr:nvSpPr>
      <xdr:spPr>
        <a:xfrm>
          <a:off x="11900544" y="13215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82566</xdr:rowOff>
    </xdr:from>
    <xdr:ext cx="405111" cy="259045"/>
    <xdr:sp macro="" textlink="">
      <xdr:nvSpPr>
        <xdr:cNvPr id="584" name="n_4mainValue【消防施設】&#10;有形固定資産減価償却率">
          <a:extLst>
            <a:ext uri="{FF2B5EF4-FFF2-40B4-BE49-F238E27FC236}">
              <a16:creationId xmlns:a16="http://schemas.microsoft.com/office/drawing/2014/main" id="{70CAB721-7DAB-4DC5-AD23-D3EBC32359DD}"/>
            </a:ext>
          </a:extLst>
        </xdr:cNvPr>
        <xdr:cNvSpPr txBox="1"/>
      </xdr:nvSpPr>
      <xdr:spPr>
        <a:xfrm>
          <a:off x="11102984" y="13158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E008BDE2-2F99-49E6-9929-ACC2503FA4C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76FE1290-BBC0-4CC3-9452-96C1C14E3F5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D1FBBE28-FBAC-4E52-A362-2F9F7FF2426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7AD99410-267D-4203-841B-F78D325C89C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B98C5855-BCB0-4104-979A-7AC49F1F36C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E1A185AA-B17E-4986-8EEE-90AEFAAE3FD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E1187E3B-687C-45C4-B4F4-3D87A887C74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D39A766F-9391-4FE8-A9CB-4E3BADC281E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E9E8F2F4-5279-44D7-9D83-18F6AB4F9FC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CC7C124C-E4A1-4F68-85C0-D5BBB90E94C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a:extLst>
            <a:ext uri="{FF2B5EF4-FFF2-40B4-BE49-F238E27FC236}">
              <a16:creationId xmlns:a16="http://schemas.microsoft.com/office/drawing/2014/main" id="{FB32A4D4-63AB-4896-85D1-D4579F5A39E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a:extLst>
            <a:ext uri="{FF2B5EF4-FFF2-40B4-BE49-F238E27FC236}">
              <a16:creationId xmlns:a16="http://schemas.microsoft.com/office/drawing/2014/main" id="{5590C782-CE3F-439B-9F11-37F31C1BC7E6}"/>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a:extLst>
            <a:ext uri="{FF2B5EF4-FFF2-40B4-BE49-F238E27FC236}">
              <a16:creationId xmlns:a16="http://schemas.microsoft.com/office/drawing/2014/main" id="{362E81F8-EAA7-49BC-B423-929E1E09066F}"/>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a:extLst>
            <a:ext uri="{FF2B5EF4-FFF2-40B4-BE49-F238E27FC236}">
              <a16:creationId xmlns:a16="http://schemas.microsoft.com/office/drawing/2014/main" id="{94FFC401-4B1F-47BE-B7E7-C2ED5999BEE5}"/>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a:extLst>
            <a:ext uri="{FF2B5EF4-FFF2-40B4-BE49-F238E27FC236}">
              <a16:creationId xmlns:a16="http://schemas.microsoft.com/office/drawing/2014/main" id="{0F90D53B-9EE9-401B-BB07-434120F084FA}"/>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a:extLst>
            <a:ext uri="{FF2B5EF4-FFF2-40B4-BE49-F238E27FC236}">
              <a16:creationId xmlns:a16="http://schemas.microsoft.com/office/drawing/2014/main" id="{07C61B6C-978F-4F59-BDE6-AB88941B1571}"/>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a:extLst>
            <a:ext uri="{FF2B5EF4-FFF2-40B4-BE49-F238E27FC236}">
              <a16:creationId xmlns:a16="http://schemas.microsoft.com/office/drawing/2014/main" id="{1DC66C6C-BD2E-4898-8E89-63C351D0FE83}"/>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a:extLst>
            <a:ext uri="{FF2B5EF4-FFF2-40B4-BE49-F238E27FC236}">
              <a16:creationId xmlns:a16="http://schemas.microsoft.com/office/drawing/2014/main" id="{573851C1-9EFD-4324-A6EC-AC355A79DD3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67CD9968-AF12-4BD0-9D0C-385A9C9BEFD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34724D36-F6F8-4324-8F92-04478AC3182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274C9E7D-52F0-4B40-86E7-F0CEF0AB301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6" name="直線コネクタ 605">
          <a:extLst>
            <a:ext uri="{FF2B5EF4-FFF2-40B4-BE49-F238E27FC236}">
              <a16:creationId xmlns:a16="http://schemas.microsoft.com/office/drawing/2014/main" id="{23C7205E-1454-40A5-BD45-FE9A33F7E738}"/>
            </a:ext>
          </a:extLst>
        </xdr:cNvPr>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7" name="【消防施設】&#10;一人当たり面積最小値テキスト">
          <a:extLst>
            <a:ext uri="{FF2B5EF4-FFF2-40B4-BE49-F238E27FC236}">
              <a16:creationId xmlns:a16="http://schemas.microsoft.com/office/drawing/2014/main" id="{6262037B-5149-42EE-8F90-F4E6760CFAD8}"/>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8" name="直線コネクタ 607">
          <a:extLst>
            <a:ext uri="{FF2B5EF4-FFF2-40B4-BE49-F238E27FC236}">
              <a16:creationId xmlns:a16="http://schemas.microsoft.com/office/drawing/2014/main" id="{523777F7-4C0B-4FAD-BBC5-C36AAAB18DE0}"/>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09" name="【消防施設】&#10;一人当たり面積最大値テキスト">
          <a:extLst>
            <a:ext uri="{FF2B5EF4-FFF2-40B4-BE49-F238E27FC236}">
              <a16:creationId xmlns:a16="http://schemas.microsoft.com/office/drawing/2014/main" id="{08774B07-B5E2-4F62-85F3-B58D65775E96}"/>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0" name="直線コネクタ 609">
          <a:extLst>
            <a:ext uri="{FF2B5EF4-FFF2-40B4-BE49-F238E27FC236}">
              <a16:creationId xmlns:a16="http://schemas.microsoft.com/office/drawing/2014/main" id="{EA2E9BD1-F8BD-4030-828F-E801EE0B45BA}"/>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11" name="【消防施設】&#10;一人当たり面積平均値テキスト">
          <a:extLst>
            <a:ext uri="{FF2B5EF4-FFF2-40B4-BE49-F238E27FC236}">
              <a16:creationId xmlns:a16="http://schemas.microsoft.com/office/drawing/2014/main" id="{4885985B-48C6-4287-9D96-F03DCB0830DF}"/>
            </a:ext>
          </a:extLst>
        </xdr:cNvPr>
        <xdr:cNvSpPr txBox="1"/>
      </xdr:nvSpPr>
      <xdr:spPr>
        <a:xfrm>
          <a:off x="19547840" y="13942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2" name="フローチャート: 判断 611">
          <a:extLst>
            <a:ext uri="{FF2B5EF4-FFF2-40B4-BE49-F238E27FC236}">
              <a16:creationId xmlns:a16="http://schemas.microsoft.com/office/drawing/2014/main" id="{3B537E9E-9802-4102-96AF-FA51DDB0822F}"/>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3" name="フローチャート: 判断 612">
          <a:extLst>
            <a:ext uri="{FF2B5EF4-FFF2-40B4-BE49-F238E27FC236}">
              <a16:creationId xmlns:a16="http://schemas.microsoft.com/office/drawing/2014/main" id="{9A03EEC3-6625-46AB-8A58-4A52D94D2F87}"/>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4" name="フローチャート: 判断 613">
          <a:extLst>
            <a:ext uri="{FF2B5EF4-FFF2-40B4-BE49-F238E27FC236}">
              <a16:creationId xmlns:a16="http://schemas.microsoft.com/office/drawing/2014/main" id="{47B66CDD-E1A5-4CC2-8385-0D42F33925F9}"/>
            </a:ext>
          </a:extLst>
        </xdr:cNvPr>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5" name="フローチャート: 判断 614">
          <a:extLst>
            <a:ext uri="{FF2B5EF4-FFF2-40B4-BE49-F238E27FC236}">
              <a16:creationId xmlns:a16="http://schemas.microsoft.com/office/drawing/2014/main" id="{A56B1EAC-87DF-49F4-A29C-64ABE80CE606}"/>
            </a:ext>
          </a:extLst>
        </xdr:cNvPr>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28448</xdr:rowOff>
    </xdr:from>
    <xdr:to>
      <xdr:col>98</xdr:col>
      <xdr:colOff>38100</xdr:colOff>
      <xdr:row>82</xdr:row>
      <xdr:rowOff>130048</xdr:rowOff>
    </xdr:to>
    <xdr:sp macro="" textlink="">
      <xdr:nvSpPr>
        <xdr:cNvPr id="616" name="フローチャート: 判断 615">
          <a:extLst>
            <a:ext uri="{FF2B5EF4-FFF2-40B4-BE49-F238E27FC236}">
              <a16:creationId xmlns:a16="http://schemas.microsoft.com/office/drawing/2014/main" id="{4A267A01-76F9-4C55-AB20-7A138834B5A7}"/>
            </a:ext>
          </a:extLst>
        </xdr:cNvPr>
        <xdr:cNvSpPr/>
      </xdr:nvSpPr>
      <xdr:spPr>
        <a:xfrm>
          <a:off x="16388080" y="137749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98B5433B-8CCB-4F86-8532-9F99BD48308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5C8787BB-909C-466B-9A54-8DFD716319E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E4889B28-AFB4-4BED-A38C-A25CC4464BF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7742262-293D-4A48-AD2C-40275FF8C9B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432385B4-0EEF-41CE-B165-C7AD3925757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622" name="楕円 621">
          <a:extLst>
            <a:ext uri="{FF2B5EF4-FFF2-40B4-BE49-F238E27FC236}">
              <a16:creationId xmlns:a16="http://schemas.microsoft.com/office/drawing/2014/main" id="{5DCB60F7-ABCA-4FC9-8451-86526849B5E2}"/>
            </a:ext>
          </a:extLst>
        </xdr:cNvPr>
        <xdr:cNvSpPr/>
      </xdr:nvSpPr>
      <xdr:spPr>
        <a:xfrm>
          <a:off x="1945894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623" name="【消防施設】&#10;一人当たり面積該当値テキスト">
          <a:extLst>
            <a:ext uri="{FF2B5EF4-FFF2-40B4-BE49-F238E27FC236}">
              <a16:creationId xmlns:a16="http://schemas.microsoft.com/office/drawing/2014/main" id="{F4BFD0CB-F209-4D50-AD4C-2FD640F6A29C}"/>
            </a:ext>
          </a:extLst>
        </xdr:cNvPr>
        <xdr:cNvSpPr txBox="1"/>
      </xdr:nvSpPr>
      <xdr:spPr>
        <a:xfrm>
          <a:off x="19547840" y="142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624" name="楕円 623">
          <a:extLst>
            <a:ext uri="{FF2B5EF4-FFF2-40B4-BE49-F238E27FC236}">
              <a16:creationId xmlns:a16="http://schemas.microsoft.com/office/drawing/2014/main" id="{2E593ACE-6D40-41D1-BE2D-5EA71B520D9F}"/>
            </a:ext>
          </a:extLst>
        </xdr:cNvPr>
        <xdr:cNvSpPr/>
      </xdr:nvSpPr>
      <xdr:spPr>
        <a:xfrm>
          <a:off x="18735040" y="1429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625" name="直線コネクタ 624">
          <a:extLst>
            <a:ext uri="{FF2B5EF4-FFF2-40B4-BE49-F238E27FC236}">
              <a16:creationId xmlns:a16="http://schemas.microsoft.com/office/drawing/2014/main" id="{44DE354F-D8CE-449E-B4A4-9B9BF204D197}"/>
            </a:ext>
          </a:extLst>
        </xdr:cNvPr>
        <xdr:cNvCxnSpPr/>
      </xdr:nvCxnSpPr>
      <xdr:spPr>
        <a:xfrm>
          <a:off x="18778220" y="143446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39878</xdr:rowOff>
    </xdr:from>
    <xdr:to>
      <xdr:col>107</xdr:col>
      <xdr:colOff>101600</xdr:colOff>
      <xdr:row>85</xdr:row>
      <xdr:rowOff>141478</xdr:rowOff>
    </xdr:to>
    <xdr:sp macro="" textlink="">
      <xdr:nvSpPr>
        <xdr:cNvPr id="626" name="楕円 625">
          <a:extLst>
            <a:ext uri="{FF2B5EF4-FFF2-40B4-BE49-F238E27FC236}">
              <a16:creationId xmlns:a16="http://schemas.microsoft.com/office/drawing/2014/main" id="{5F7D2600-78E6-4D2C-8190-A8C55AB0947B}"/>
            </a:ext>
          </a:extLst>
        </xdr:cNvPr>
        <xdr:cNvSpPr/>
      </xdr:nvSpPr>
      <xdr:spPr>
        <a:xfrm>
          <a:off x="17937480" y="142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90678</xdr:rowOff>
    </xdr:from>
    <xdr:to>
      <xdr:col>111</xdr:col>
      <xdr:colOff>177800</xdr:colOff>
      <xdr:row>85</xdr:row>
      <xdr:rowOff>95250</xdr:rowOff>
    </xdr:to>
    <xdr:cxnSp macro="">
      <xdr:nvCxnSpPr>
        <xdr:cNvPr id="627" name="直線コネクタ 626">
          <a:extLst>
            <a:ext uri="{FF2B5EF4-FFF2-40B4-BE49-F238E27FC236}">
              <a16:creationId xmlns:a16="http://schemas.microsoft.com/office/drawing/2014/main" id="{B46DE412-33FD-4C65-86F0-BF03EF51849A}"/>
            </a:ext>
          </a:extLst>
        </xdr:cNvPr>
        <xdr:cNvCxnSpPr/>
      </xdr:nvCxnSpPr>
      <xdr:spPr>
        <a:xfrm>
          <a:off x="17988280" y="1434007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39878</xdr:rowOff>
    </xdr:from>
    <xdr:to>
      <xdr:col>102</xdr:col>
      <xdr:colOff>165100</xdr:colOff>
      <xdr:row>85</xdr:row>
      <xdr:rowOff>141478</xdr:rowOff>
    </xdr:to>
    <xdr:sp macro="" textlink="">
      <xdr:nvSpPr>
        <xdr:cNvPr id="628" name="楕円 627">
          <a:extLst>
            <a:ext uri="{FF2B5EF4-FFF2-40B4-BE49-F238E27FC236}">
              <a16:creationId xmlns:a16="http://schemas.microsoft.com/office/drawing/2014/main" id="{D6FC9D0A-727B-4E7B-BBEF-C901C4340490}"/>
            </a:ext>
          </a:extLst>
        </xdr:cNvPr>
        <xdr:cNvSpPr/>
      </xdr:nvSpPr>
      <xdr:spPr>
        <a:xfrm>
          <a:off x="17162780" y="142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90678</xdr:rowOff>
    </xdr:from>
    <xdr:to>
      <xdr:col>107</xdr:col>
      <xdr:colOff>50800</xdr:colOff>
      <xdr:row>85</xdr:row>
      <xdr:rowOff>90678</xdr:rowOff>
    </xdr:to>
    <xdr:cxnSp macro="">
      <xdr:nvCxnSpPr>
        <xdr:cNvPr id="629" name="直線コネクタ 628">
          <a:extLst>
            <a:ext uri="{FF2B5EF4-FFF2-40B4-BE49-F238E27FC236}">
              <a16:creationId xmlns:a16="http://schemas.microsoft.com/office/drawing/2014/main" id="{DFCCCD9B-F181-4592-9353-78AE58ED19CB}"/>
            </a:ext>
          </a:extLst>
        </xdr:cNvPr>
        <xdr:cNvCxnSpPr/>
      </xdr:nvCxnSpPr>
      <xdr:spPr>
        <a:xfrm>
          <a:off x="17213580" y="1434007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39878</xdr:rowOff>
    </xdr:from>
    <xdr:to>
      <xdr:col>98</xdr:col>
      <xdr:colOff>38100</xdr:colOff>
      <xdr:row>85</xdr:row>
      <xdr:rowOff>141478</xdr:rowOff>
    </xdr:to>
    <xdr:sp macro="" textlink="">
      <xdr:nvSpPr>
        <xdr:cNvPr id="630" name="楕円 629">
          <a:extLst>
            <a:ext uri="{FF2B5EF4-FFF2-40B4-BE49-F238E27FC236}">
              <a16:creationId xmlns:a16="http://schemas.microsoft.com/office/drawing/2014/main" id="{B9F42086-3949-4454-A211-86EF657023C7}"/>
            </a:ext>
          </a:extLst>
        </xdr:cNvPr>
        <xdr:cNvSpPr/>
      </xdr:nvSpPr>
      <xdr:spPr>
        <a:xfrm>
          <a:off x="16388080" y="142892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90678</xdr:rowOff>
    </xdr:from>
    <xdr:to>
      <xdr:col>102</xdr:col>
      <xdr:colOff>114300</xdr:colOff>
      <xdr:row>85</xdr:row>
      <xdr:rowOff>90678</xdr:rowOff>
    </xdr:to>
    <xdr:cxnSp macro="">
      <xdr:nvCxnSpPr>
        <xdr:cNvPr id="631" name="直線コネクタ 630">
          <a:extLst>
            <a:ext uri="{FF2B5EF4-FFF2-40B4-BE49-F238E27FC236}">
              <a16:creationId xmlns:a16="http://schemas.microsoft.com/office/drawing/2014/main" id="{33599B49-7449-44CC-9062-4D9454406388}"/>
            </a:ext>
          </a:extLst>
        </xdr:cNvPr>
        <xdr:cNvCxnSpPr/>
      </xdr:nvCxnSpPr>
      <xdr:spPr>
        <a:xfrm>
          <a:off x="16431260" y="1434007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632" name="n_1aveValue【消防施設】&#10;一人当たり面積">
          <a:extLst>
            <a:ext uri="{FF2B5EF4-FFF2-40B4-BE49-F238E27FC236}">
              <a16:creationId xmlns:a16="http://schemas.microsoft.com/office/drawing/2014/main" id="{A6041914-48D2-4372-B44E-EA9375192771}"/>
            </a:ext>
          </a:extLst>
        </xdr:cNvPr>
        <xdr:cNvSpPr txBox="1"/>
      </xdr:nvSpPr>
      <xdr:spPr>
        <a:xfrm>
          <a:off x="185611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33" name="n_2aveValue【消防施設】&#10;一人当たり面積">
          <a:extLst>
            <a:ext uri="{FF2B5EF4-FFF2-40B4-BE49-F238E27FC236}">
              <a16:creationId xmlns:a16="http://schemas.microsoft.com/office/drawing/2014/main" id="{97B07316-F778-4E7E-B54B-7494E62EEE7C}"/>
            </a:ext>
          </a:extLst>
        </xdr:cNvPr>
        <xdr:cNvSpPr txBox="1"/>
      </xdr:nvSpPr>
      <xdr:spPr>
        <a:xfrm>
          <a:off x="177762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4" name="n_3aveValue【消防施設】&#10;一人当たり面積">
          <a:extLst>
            <a:ext uri="{FF2B5EF4-FFF2-40B4-BE49-F238E27FC236}">
              <a16:creationId xmlns:a16="http://schemas.microsoft.com/office/drawing/2014/main" id="{8426C312-7ABF-4826-A951-651BE805C837}"/>
            </a:ext>
          </a:extLst>
        </xdr:cNvPr>
        <xdr:cNvSpPr txBox="1"/>
      </xdr:nvSpPr>
      <xdr:spPr>
        <a:xfrm>
          <a:off x="170015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146575</xdr:rowOff>
    </xdr:from>
    <xdr:ext cx="469744" cy="259045"/>
    <xdr:sp macro="" textlink="">
      <xdr:nvSpPr>
        <xdr:cNvPr id="635" name="n_4aveValue【消防施設】&#10;一人当たり面積">
          <a:extLst>
            <a:ext uri="{FF2B5EF4-FFF2-40B4-BE49-F238E27FC236}">
              <a16:creationId xmlns:a16="http://schemas.microsoft.com/office/drawing/2014/main" id="{F02275D7-11E9-41DD-851C-A3030C5FD70F}"/>
            </a:ext>
          </a:extLst>
        </xdr:cNvPr>
        <xdr:cNvSpPr txBox="1"/>
      </xdr:nvSpPr>
      <xdr:spPr>
        <a:xfrm>
          <a:off x="16226867" y="1355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636" name="n_1mainValue【消防施設】&#10;一人当たり面積">
          <a:extLst>
            <a:ext uri="{FF2B5EF4-FFF2-40B4-BE49-F238E27FC236}">
              <a16:creationId xmlns:a16="http://schemas.microsoft.com/office/drawing/2014/main" id="{144E5F62-7E2B-4F79-9B13-C3757FD71067}"/>
            </a:ext>
          </a:extLst>
        </xdr:cNvPr>
        <xdr:cNvSpPr txBox="1"/>
      </xdr:nvSpPr>
      <xdr:spPr>
        <a:xfrm>
          <a:off x="185611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132605</xdr:rowOff>
    </xdr:from>
    <xdr:ext cx="469744" cy="259045"/>
    <xdr:sp macro="" textlink="">
      <xdr:nvSpPr>
        <xdr:cNvPr id="637" name="n_2mainValue【消防施設】&#10;一人当たり面積">
          <a:extLst>
            <a:ext uri="{FF2B5EF4-FFF2-40B4-BE49-F238E27FC236}">
              <a16:creationId xmlns:a16="http://schemas.microsoft.com/office/drawing/2014/main" id="{558A99D9-119D-44B7-A8A1-1CC06588AB36}"/>
            </a:ext>
          </a:extLst>
        </xdr:cNvPr>
        <xdr:cNvSpPr txBox="1"/>
      </xdr:nvSpPr>
      <xdr:spPr>
        <a:xfrm>
          <a:off x="17776267" y="1438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132605</xdr:rowOff>
    </xdr:from>
    <xdr:ext cx="469744" cy="259045"/>
    <xdr:sp macro="" textlink="">
      <xdr:nvSpPr>
        <xdr:cNvPr id="638" name="n_3mainValue【消防施設】&#10;一人当たり面積">
          <a:extLst>
            <a:ext uri="{FF2B5EF4-FFF2-40B4-BE49-F238E27FC236}">
              <a16:creationId xmlns:a16="http://schemas.microsoft.com/office/drawing/2014/main" id="{63C8D89D-EB7C-4EE1-A1A6-21E7B90571B9}"/>
            </a:ext>
          </a:extLst>
        </xdr:cNvPr>
        <xdr:cNvSpPr txBox="1"/>
      </xdr:nvSpPr>
      <xdr:spPr>
        <a:xfrm>
          <a:off x="17001567" y="1438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132605</xdr:rowOff>
    </xdr:from>
    <xdr:ext cx="469744" cy="259045"/>
    <xdr:sp macro="" textlink="">
      <xdr:nvSpPr>
        <xdr:cNvPr id="639" name="n_4mainValue【消防施設】&#10;一人当たり面積">
          <a:extLst>
            <a:ext uri="{FF2B5EF4-FFF2-40B4-BE49-F238E27FC236}">
              <a16:creationId xmlns:a16="http://schemas.microsoft.com/office/drawing/2014/main" id="{033B48EA-457D-414E-BE07-E88B63F5077C}"/>
            </a:ext>
          </a:extLst>
        </xdr:cNvPr>
        <xdr:cNvSpPr txBox="1"/>
      </xdr:nvSpPr>
      <xdr:spPr>
        <a:xfrm>
          <a:off x="16226867" y="1438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EEE55F39-D1F1-4F5E-9B35-4E68AFBA26E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915EBC2D-24FF-4983-A6F6-DA3F4D3A610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3B77FAFD-5CB5-430B-9E50-9AA0BA82554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CFBC767C-0A64-4BE1-B79A-9321BCE430B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58B4BB74-961F-4761-8A4E-EB00B5EDB44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3A1F81F3-8941-47AC-ADF8-AD9E70FBC2E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7DF1FB5E-0371-4C05-9333-1486FBEB31E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27A45DC-CC31-42D6-A496-C534104426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5EBF145C-C17B-4A0F-944E-78F5D901826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578E963-21FB-4B49-9F4F-EACFA7A5422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DF2FF77D-2C18-4971-93AC-8A314E97664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0DA92049-C1F8-4DED-8D42-B9224F6B0CB1}"/>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B5453FA6-EC72-4F13-8782-F04818EB768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623FBB72-3003-4D38-8B0A-3F9832638B8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83E1E283-3DC3-410D-AD75-C7CDC5354E1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E62D3B32-1C8F-41F1-B6DE-8BDC77F3641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3F4EDA56-45C7-46EE-8378-6536E5CCA34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9F64AE45-7D1B-4FE4-AD0B-D8DA97E5826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CFC2ED11-CB12-4257-9F8A-50DB039D529B}"/>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6C523D36-9074-48C1-90D5-8A48EDA9B5DE}"/>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C4748E7F-1C4A-4BC2-B46A-C94BD8ED4B9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639A4D2B-26A3-4D0E-92BA-280E49A1E85B}"/>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86265642-9EC1-4D81-81F4-900200ACBD17}"/>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E0DF8910-301C-48C9-8A21-CF5BCAF603C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34AAE0E2-20AD-43F3-9303-C56BEE3DA35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2189004C-6483-4CF9-92F3-01EA7A544DDD}"/>
            </a:ext>
          </a:extLst>
        </xdr:cNvPr>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007DF68A-B851-45FD-A1D6-9F7C5C0238C6}"/>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723FCB45-A603-4514-A7A2-AE5E34EDD074}"/>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68" name="【庁舎】&#10;有形固定資産減価償却率最大値テキスト">
          <a:extLst>
            <a:ext uri="{FF2B5EF4-FFF2-40B4-BE49-F238E27FC236}">
              <a16:creationId xmlns:a16="http://schemas.microsoft.com/office/drawing/2014/main" id="{D36A6298-7C02-4885-90C3-AE90C4773C51}"/>
            </a:ext>
          </a:extLst>
        </xdr:cNvPr>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69" name="直線コネクタ 668">
          <a:extLst>
            <a:ext uri="{FF2B5EF4-FFF2-40B4-BE49-F238E27FC236}">
              <a16:creationId xmlns:a16="http://schemas.microsoft.com/office/drawing/2014/main" id="{261759C8-EA3F-4136-9799-415B7049C51F}"/>
            </a:ext>
          </a:extLst>
        </xdr:cNvPr>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0" name="【庁舎】&#10;有形固定資産減価償却率平均値テキスト">
          <a:extLst>
            <a:ext uri="{FF2B5EF4-FFF2-40B4-BE49-F238E27FC236}">
              <a16:creationId xmlns:a16="http://schemas.microsoft.com/office/drawing/2014/main" id="{88DCE61F-FB66-47CC-AE5C-420ECDCCECF5}"/>
            </a:ext>
          </a:extLst>
        </xdr:cNvPr>
        <xdr:cNvSpPr txBox="1"/>
      </xdr:nvSpPr>
      <xdr:spPr>
        <a:xfrm>
          <a:off x="14414500" y="17356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1" name="フローチャート: 判断 670">
          <a:extLst>
            <a:ext uri="{FF2B5EF4-FFF2-40B4-BE49-F238E27FC236}">
              <a16:creationId xmlns:a16="http://schemas.microsoft.com/office/drawing/2014/main" id="{765BD59E-6EAB-47C8-89C8-9B28CD3B7B4E}"/>
            </a:ext>
          </a:extLst>
        </xdr:cNvPr>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2" name="フローチャート: 判断 671">
          <a:extLst>
            <a:ext uri="{FF2B5EF4-FFF2-40B4-BE49-F238E27FC236}">
              <a16:creationId xmlns:a16="http://schemas.microsoft.com/office/drawing/2014/main" id="{32873515-FBE5-4F91-AD1A-87FA3AC58002}"/>
            </a:ext>
          </a:extLst>
        </xdr:cNvPr>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3" name="フローチャート: 判断 672">
          <a:extLst>
            <a:ext uri="{FF2B5EF4-FFF2-40B4-BE49-F238E27FC236}">
              <a16:creationId xmlns:a16="http://schemas.microsoft.com/office/drawing/2014/main" id="{6ACD9278-06E5-453D-9F57-8BEFB553A1E4}"/>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4" name="フローチャート: 判断 673">
          <a:extLst>
            <a:ext uri="{FF2B5EF4-FFF2-40B4-BE49-F238E27FC236}">
              <a16:creationId xmlns:a16="http://schemas.microsoft.com/office/drawing/2014/main" id="{70AE61C4-A28D-4589-B4B9-E3E06C4B0520}"/>
            </a:ext>
          </a:extLst>
        </xdr:cNvPr>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75" name="フローチャート: 判断 674">
          <a:extLst>
            <a:ext uri="{FF2B5EF4-FFF2-40B4-BE49-F238E27FC236}">
              <a16:creationId xmlns:a16="http://schemas.microsoft.com/office/drawing/2014/main" id="{51ACF614-9F7B-45B1-A19C-136017F1C38E}"/>
            </a:ext>
          </a:extLst>
        </xdr:cNvPr>
        <xdr:cNvSpPr/>
      </xdr:nvSpPr>
      <xdr:spPr>
        <a:xfrm>
          <a:off x="11231880" y="1759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6024C57E-A27B-40C5-ABCA-5EE4C73C609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55D193C4-68B7-415E-8832-C38B3EC6943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CA781D7-5DA5-49E6-AB8A-371C21C99C8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EB4E427-5A07-4004-9FAB-C9AC95DD17A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E4C89ACB-C6E5-462E-AC96-5F6621944CF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41729</xdr:rowOff>
    </xdr:from>
    <xdr:to>
      <xdr:col>85</xdr:col>
      <xdr:colOff>177800</xdr:colOff>
      <xdr:row>107</xdr:row>
      <xdr:rowOff>143329</xdr:rowOff>
    </xdr:to>
    <xdr:sp macro="" textlink="">
      <xdr:nvSpPr>
        <xdr:cNvPr id="681" name="楕円 680">
          <a:extLst>
            <a:ext uri="{FF2B5EF4-FFF2-40B4-BE49-F238E27FC236}">
              <a16:creationId xmlns:a16="http://schemas.microsoft.com/office/drawing/2014/main" id="{751DEA90-FDB4-41A3-A191-9994751BEA19}"/>
            </a:ext>
          </a:extLst>
        </xdr:cNvPr>
        <xdr:cNvSpPr/>
      </xdr:nvSpPr>
      <xdr:spPr>
        <a:xfrm>
          <a:off x="14325600" y="1797920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20156</xdr:rowOff>
    </xdr:from>
    <xdr:ext cx="405111" cy="259045"/>
    <xdr:sp macro="" textlink="">
      <xdr:nvSpPr>
        <xdr:cNvPr id="682" name="【庁舎】&#10;有形固定資産減価償却率該当値テキスト">
          <a:extLst>
            <a:ext uri="{FF2B5EF4-FFF2-40B4-BE49-F238E27FC236}">
              <a16:creationId xmlns:a16="http://schemas.microsoft.com/office/drawing/2014/main" id="{6882D186-B417-4A37-B3A3-0771B2E6AB44}"/>
            </a:ext>
          </a:extLst>
        </xdr:cNvPr>
        <xdr:cNvSpPr txBox="1"/>
      </xdr:nvSpPr>
      <xdr:spPr>
        <a:xfrm>
          <a:off x="14414500" y="17957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25400</xdr:rowOff>
    </xdr:from>
    <xdr:to>
      <xdr:col>81</xdr:col>
      <xdr:colOff>101600</xdr:colOff>
      <xdr:row>107</xdr:row>
      <xdr:rowOff>127000</xdr:rowOff>
    </xdr:to>
    <xdr:sp macro="" textlink="">
      <xdr:nvSpPr>
        <xdr:cNvPr id="683" name="楕円 682">
          <a:extLst>
            <a:ext uri="{FF2B5EF4-FFF2-40B4-BE49-F238E27FC236}">
              <a16:creationId xmlns:a16="http://schemas.microsoft.com/office/drawing/2014/main" id="{FE5120F5-E7E9-406A-8E02-F35EB3A9CFB8}"/>
            </a:ext>
          </a:extLst>
        </xdr:cNvPr>
        <xdr:cNvSpPr/>
      </xdr:nvSpPr>
      <xdr:spPr>
        <a:xfrm>
          <a:off x="1357884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76200</xdr:rowOff>
    </xdr:from>
    <xdr:to>
      <xdr:col>85</xdr:col>
      <xdr:colOff>127000</xdr:colOff>
      <xdr:row>107</xdr:row>
      <xdr:rowOff>92529</xdr:rowOff>
    </xdr:to>
    <xdr:cxnSp macro="">
      <xdr:nvCxnSpPr>
        <xdr:cNvPr id="684" name="直線コネクタ 683">
          <a:extLst>
            <a:ext uri="{FF2B5EF4-FFF2-40B4-BE49-F238E27FC236}">
              <a16:creationId xmlns:a16="http://schemas.microsoft.com/office/drawing/2014/main" id="{116BF349-B4D5-40D5-BC05-EB23C7820485}"/>
            </a:ext>
          </a:extLst>
        </xdr:cNvPr>
        <xdr:cNvCxnSpPr/>
      </xdr:nvCxnSpPr>
      <xdr:spPr>
        <a:xfrm>
          <a:off x="13629640" y="18013680"/>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164193</xdr:rowOff>
    </xdr:from>
    <xdr:to>
      <xdr:col>76</xdr:col>
      <xdr:colOff>165100</xdr:colOff>
      <xdr:row>107</xdr:row>
      <xdr:rowOff>94343</xdr:rowOff>
    </xdr:to>
    <xdr:sp macro="" textlink="">
      <xdr:nvSpPr>
        <xdr:cNvPr id="685" name="楕円 684">
          <a:extLst>
            <a:ext uri="{FF2B5EF4-FFF2-40B4-BE49-F238E27FC236}">
              <a16:creationId xmlns:a16="http://schemas.microsoft.com/office/drawing/2014/main" id="{078B71B3-1AE3-42A0-8D90-BA2FC91A859E}"/>
            </a:ext>
          </a:extLst>
        </xdr:cNvPr>
        <xdr:cNvSpPr/>
      </xdr:nvSpPr>
      <xdr:spPr>
        <a:xfrm>
          <a:off x="12804140" y="17934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43543</xdr:rowOff>
    </xdr:from>
    <xdr:to>
      <xdr:col>81</xdr:col>
      <xdr:colOff>50800</xdr:colOff>
      <xdr:row>107</xdr:row>
      <xdr:rowOff>76200</xdr:rowOff>
    </xdr:to>
    <xdr:cxnSp macro="">
      <xdr:nvCxnSpPr>
        <xdr:cNvPr id="686" name="直線コネクタ 685">
          <a:extLst>
            <a:ext uri="{FF2B5EF4-FFF2-40B4-BE49-F238E27FC236}">
              <a16:creationId xmlns:a16="http://schemas.microsoft.com/office/drawing/2014/main" id="{27735043-72C0-4EB1-807A-58529FAE84C6}"/>
            </a:ext>
          </a:extLst>
        </xdr:cNvPr>
        <xdr:cNvCxnSpPr/>
      </xdr:nvCxnSpPr>
      <xdr:spPr>
        <a:xfrm>
          <a:off x="12854940" y="1798102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131536</xdr:rowOff>
    </xdr:from>
    <xdr:to>
      <xdr:col>72</xdr:col>
      <xdr:colOff>38100</xdr:colOff>
      <xdr:row>107</xdr:row>
      <xdr:rowOff>61686</xdr:rowOff>
    </xdr:to>
    <xdr:sp macro="" textlink="">
      <xdr:nvSpPr>
        <xdr:cNvPr id="687" name="楕円 686">
          <a:extLst>
            <a:ext uri="{FF2B5EF4-FFF2-40B4-BE49-F238E27FC236}">
              <a16:creationId xmlns:a16="http://schemas.microsoft.com/office/drawing/2014/main" id="{A032C299-1DF5-44B6-AA96-0C1E0DA203C1}"/>
            </a:ext>
          </a:extLst>
        </xdr:cNvPr>
        <xdr:cNvSpPr/>
      </xdr:nvSpPr>
      <xdr:spPr>
        <a:xfrm>
          <a:off x="12029440" y="179013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10886</xdr:rowOff>
    </xdr:from>
    <xdr:to>
      <xdr:col>76</xdr:col>
      <xdr:colOff>114300</xdr:colOff>
      <xdr:row>107</xdr:row>
      <xdr:rowOff>43543</xdr:rowOff>
    </xdr:to>
    <xdr:cxnSp macro="">
      <xdr:nvCxnSpPr>
        <xdr:cNvPr id="688" name="直線コネクタ 687">
          <a:extLst>
            <a:ext uri="{FF2B5EF4-FFF2-40B4-BE49-F238E27FC236}">
              <a16:creationId xmlns:a16="http://schemas.microsoft.com/office/drawing/2014/main" id="{39220A7C-08DC-42D9-BDF5-9C2CEEFDE4F2}"/>
            </a:ext>
          </a:extLst>
        </xdr:cNvPr>
        <xdr:cNvCxnSpPr/>
      </xdr:nvCxnSpPr>
      <xdr:spPr>
        <a:xfrm>
          <a:off x="12072620" y="17948366"/>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105411</xdr:rowOff>
    </xdr:from>
    <xdr:to>
      <xdr:col>67</xdr:col>
      <xdr:colOff>101600</xdr:colOff>
      <xdr:row>107</xdr:row>
      <xdr:rowOff>35561</xdr:rowOff>
    </xdr:to>
    <xdr:sp macro="" textlink="">
      <xdr:nvSpPr>
        <xdr:cNvPr id="689" name="楕円 688">
          <a:extLst>
            <a:ext uri="{FF2B5EF4-FFF2-40B4-BE49-F238E27FC236}">
              <a16:creationId xmlns:a16="http://schemas.microsoft.com/office/drawing/2014/main" id="{F2FE704D-CF38-4099-AC21-B24E46FA9854}"/>
            </a:ext>
          </a:extLst>
        </xdr:cNvPr>
        <xdr:cNvSpPr/>
      </xdr:nvSpPr>
      <xdr:spPr>
        <a:xfrm>
          <a:off x="11231880" y="17875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156211</xdr:rowOff>
    </xdr:from>
    <xdr:to>
      <xdr:col>71</xdr:col>
      <xdr:colOff>177800</xdr:colOff>
      <xdr:row>107</xdr:row>
      <xdr:rowOff>10886</xdr:rowOff>
    </xdr:to>
    <xdr:cxnSp macro="">
      <xdr:nvCxnSpPr>
        <xdr:cNvPr id="690" name="直線コネクタ 689">
          <a:extLst>
            <a:ext uri="{FF2B5EF4-FFF2-40B4-BE49-F238E27FC236}">
              <a16:creationId xmlns:a16="http://schemas.microsoft.com/office/drawing/2014/main" id="{629AEFE0-5185-4888-8390-FC80D83A8E70}"/>
            </a:ext>
          </a:extLst>
        </xdr:cNvPr>
        <xdr:cNvCxnSpPr/>
      </xdr:nvCxnSpPr>
      <xdr:spPr>
        <a:xfrm>
          <a:off x="11282680" y="17926051"/>
          <a:ext cx="78994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1" name="n_1aveValue【庁舎】&#10;有形固定資産減価償却率">
          <a:extLst>
            <a:ext uri="{FF2B5EF4-FFF2-40B4-BE49-F238E27FC236}">
              <a16:creationId xmlns:a16="http://schemas.microsoft.com/office/drawing/2014/main" id="{20750E80-28D0-42DE-A29A-C13BE9489F8A}"/>
            </a:ext>
          </a:extLst>
        </xdr:cNvPr>
        <xdr:cNvSpPr txBox="1"/>
      </xdr:nvSpPr>
      <xdr:spPr>
        <a:xfrm>
          <a:off x="134372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2" name="n_2aveValue【庁舎】&#10;有形固定資産減価償却率">
          <a:extLst>
            <a:ext uri="{FF2B5EF4-FFF2-40B4-BE49-F238E27FC236}">
              <a16:creationId xmlns:a16="http://schemas.microsoft.com/office/drawing/2014/main" id="{502C54A4-C19A-4E88-B6D3-7B858CDCF4B7}"/>
            </a:ext>
          </a:extLst>
        </xdr:cNvPr>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3" name="n_3aveValue【庁舎】&#10;有形固定資産減価償却率">
          <a:extLst>
            <a:ext uri="{FF2B5EF4-FFF2-40B4-BE49-F238E27FC236}">
              <a16:creationId xmlns:a16="http://schemas.microsoft.com/office/drawing/2014/main" id="{0D6B24E1-9592-46B4-92F7-E36CA8B3F566}"/>
            </a:ext>
          </a:extLst>
        </xdr:cNvPr>
        <xdr:cNvSpPr txBox="1"/>
      </xdr:nvSpPr>
      <xdr:spPr>
        <a:xfrm>
          <a:off x="1190054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694" name="n_4aveValue【庁舎】&#10;有形固定資産減価償却率">
          <a:extLst>
            <a:ext uri="{FF2B5EF4-FFF2-40B4-BE49-F238E27FC236}">
              <a16:creationId xmlns:a16="http://schemas.microsoft.com/office/drawing/2014/main" id="{F7AA6ECD-F2EF-4A63-8A64-FF8F2586F39B}"/>
            </a:ext>
          </a:extLst>
        </xdr:cNvPr>
        <xdr:cNvSpPr txBox="1"/>
      </xdr:nvSpPr>
      <xdr:spPr>
        <a:xfrm>
          <a:off x="11102984" y="173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118127</xdr:rowOff>
    </xdr:from>
    <xdr:ext cx="405111" cy="259045"/>
    <xdr:sp macro="" textlink="">
      <xdr:nvSpPr>
        <xdr:cNvPr id="695" name="n_1mainValue【庁舎】&#10;有形固定資産減価償却率">
          <a:extLst>
            <a:ext uri="{FF2B5EF4-FFF2-40B4-BE49-F238E27FC236}">
              <a16:creationId xmlns:a16="http://schemas.microsoft.com/office/drawing/2014/main" id="{240B217A-FACD-43BE-A405-ED2A9D3D7F90}"/>
            </a:ext>
          </a:extLst>
        </xdr:cNvPr>
        <xdr:cNvSpPr txBox="1"/>
      </xdr:nvSpPr>
      <xdr:spPr>
        <a:xfrm>
          <a:off x="134372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85470</xdr:rowOff>
    </xdr:from>
    <xdr:ext cx="405111" cy="259045"/>
    <xdr:sp macro="" textlink="">
      <xdr:nvSpPr>
        <xdr:cNvPr id="696" name="n_2mainValue【庁舎】&#10;有形固定資産減価償却率">
          <a:extLst>
            <a:ext uri="{FF2B5EF4-FFF2-40B4-BE49-F238E27FC236}">
              <a16:creationId xmlns:a16="http://schemas.microsoft.com/office/drawing/2014/main" id="{81FDB5B3-7190-4F88-8BFC-AF9F92916647}"/>
            </a:ext>
          </a:extLst>
        </xdr:cNvPr>
        <xdr:cNvSpPr txBox="1"/>
      </xdr:nvSpPr>
      <xdr:spPr>
        <a:xfrm>
          <a:off x="12675244" y="1802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52813</xdr:rowOff>
    </xdr:from>
    <xdr:ext cx="405111" cy="259045"/>
    <xdr:sp macro="" textlink="">
      <xdr:nvSpPr>
        <xdr:cNvPr id="697" name="n_3mainValue【庁舎】&#10;有形固定資産減価償却率">
          <a:extLst>
            <a:ext uri="{FF2B5EF4-FFF2-40B4-BE49-F238E27FC236}">
              <a16:creationId xmlns:a16="http://schemas.microsoft.com/office/drawing/2014/main" id="{2D7BE830-FEF4-4103-ADF1-C186B4F7D8FA}"/>
            </a:ext>
          </a:extLst>
        </xdr:cNvPr>
        <xdr:cNvSpPr txBox="1"/>
      </xdr:nvSpPr>
      <xdr:spPr>
        <a:xfrm>
          <a:off x="11900544" y="1799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26688</xdr:rowOff>
    </xdr:from>
    <xdr:ext cx="405111" cy="259045"/>
    <xdr:sp macro="" textlink="">
      <xdr:nvSpPr>
        <xdr:cNvPr id="698" name="n_4mainValue【庁舎】&#10;有形固定資産減価償却率">
          <a:extLst>
            <a:ext uri="{FF2B5EF4-FFF2-40B4-BE49-F238E27FC236}">
              <a16:creationId xmlns:a16="http://schemas.microsoft.com/office/drawing/2014/main" id="{A96B46C1-B5B6-4C71-99D3-FA786E3EEF3C}"/>
            </a:ext>
          </a:extLst>
        </xdr:cNvPr>
        <xdr:cNvSpPr txBox="1"/>
      </xdr:nvSpPr>
      <xdr:spPr>
        <a:xfrm>
          <a:off x="11102984" y="1796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DB69168A-852D-447D-AB64-A2897534576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DAAC5793-BAB6-45C8-BEE5-A05ACC60327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F8718F26-3412-4B1B-84CD-4407DA2C119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273E4C7E-2ECA-49B3-A7BD-029DBA7CFBA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7FD968E8-D302-48A8-812D-C67E54302AF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44707B2E-6E44-4D6A-87CD-6ADFF158F47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3D6F65AF-C696-4028-A28B-6CE65EACAD1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E9A511A8-0976-41A6-B9AF-B2AEBE62E5A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4E0E3D3-658C-4BA0-80E0-B789310A5C8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15DBAD66-C5B2-405B-A7E1-CE09423B479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9" name="テキスト ボックス 708">
          <a:extLst>
            <a:ext uri="{FF2B5EF4-FFF2-40B4-BE49-F238E27FC236}">
              <a16:creationId xmlns:a16="http://schemas.microsoft.com/office/drawing/2014/main" id="{E0085DD3-5C3E-4AE4-B955-310C88F9B9ED}"/>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a:extLst>
            <a:ext uri="{FF2B5EF4-FFF2-40B4-BE49-F238E27FC236}">
              <a16:creationId xmlns:a16="http://schemas.microsoft.com/office/drawing/2014/main" id="{F15B3211-4D74-4C39-8F3F-B030FDC120C2}"/>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id="{3CB2F897-535E-4CBB-B789-69FF8D4AAE04}"/>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a:extLst>
            <a:ext uri="{FF2B5EF4-FFF2-40B4-BE49-F238E27FC236}">
              <a16:creationId xmlns:a16="http://schemas.microsoft.com/office/drawing/2014/main" id="{B6EF0FF1-B78C-4F65-A0FD-2DA9667040D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a:extLst>
            <a:ext uri="{FF2B5EF4-FFF2-40B4-BE49-F238E27FC236}">
              <a16:creationId xmlns:a16="http://schemas.microsoft.com/office/drawing/2014/main" id="{4F241A6C-4709-47E7-A822-0C8822BD77BF}"/>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a:extLst>
            <a:ext uri="{FF2B5EF4-FFF2-40B4-BE49-F238E27FC236}">
              <a16:creationId xmlns:a16="http://schemas.microsoft.com/office/drawing/2014/main" id="{6B43CEE1-F84D-4B18-860A-D033345D80F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a:extLst>
            <a:ext uri="{FF2B5EF4-FFF2-40B4-BE49-F238E27FC236}">
              <a16:creationId xmlns:a16="http://schemas.microsoft.com/office/drawing/2014/main" id="{E816EBB5-7AEE-4BEC-B983-9CD21D4A6E36}"/>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a:extLst>
            <a:ext uri="{FF2B5EF4-FFF2-40B4-BE49-F238E27FC236}">
              <a16:creationId xmlns:a16="http://schemas.microsoft.com/office/drawing/2014/main" id="{79BCD7B8-CA78-42CB-A5F7-4506E01C126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a:extLst>
            <a:ext uri="{FF2B5EF4-FFF2-40B4-BE49-F238E27FC236}">
              <a16:creationId xmlns:a16="http://schemas.microsoft.com/office/drawing/2014/main" id="{37A7C941-B86B-49C6-9048-3C6C19397E86}"/>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a:extLst>
            <a:ext uri="{FF2B5EF4-FFF2-40B4-BE49-F238E27FC236}">
              <a16:creationId xmlns:a16="http://schemas.microsoft.com/office/drawing/2014/main" id="{D8C9ABD1-9203-42D6-96FC-0312A40D927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a:extLst>
            <a:ext uri="{FF2B5EF4-FFF2-40B4-BE49-F238E27FC236}">
              <a16:creationId xmlns:a16="http://schemas.microsoft.com/office/drawing/2014/main" id="{65ACBE99-CCF0-4916-AC85-6809BD27AA8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a:extLst>
            <a:ext uri="{FF2B5EF4-FFF2-40B4-BE49-F238E27FC236}">
              <a16:creationId xmlns:a16="http://schemas.microsoft.com/office/drawing/2014/main" id="{56DCF777-17E4-4B51-8467-E5E1A8E704B3}"/>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a:extLst>
            <a:ext uri="{FF2B5EF4-FFF2-40B4-BE49-F238E27FC236}">
              <a16:creationId xmlns:a16="http://schemas.microsoft.com/office/drawing/2014/main" id="{19B687FF-31C0-4150-88A2-9A22C2B7DC7F}"/>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67F64C9C-ABC2-4A86-8872-A3DD2A7B750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0171381D-B2C0-4854-8281-AD4C185540B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566C1DD4-FDD6-4282-8933-18A937F24C4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5" name="直線コネクタ 724">
          <a:extLst>
            <a:ext uri="{FF2B5EF4-FFF2-40B4-BE49-F238E27FC236}">
              <a16:creationId xmlns:a16="http://schemas.microsoft.com/office/drawing/2014/main" id="{D2911812-AC46-442F-B825-6DA3D233C71D}"/>
            </a:ext>
          </a:extLst>
        </xdr:cNvPr>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6" name="【庁舎】&#10;一人当たり面積最小値テキスト">
          <a:extLst>
            <a:ext uri="{FF2B5EF4-FFF2-40B4-BE49-F238E27FC236}">
              <a16:creationId xmlns:a16="http://schemas.microsoft.com/office/drawing/2014/main" id="{E0CC695F-0E49-481C-B2FB-8AC35D089E78}"/>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7" name="直線コネクタ 726">
          <a:extLst>
            <a:ext uri="{FF2B5EF4-FFF2-40B4-BE49-F238E27FC236}">
              <a16:creationId xmlns:a16="http://schemas.microsoft.com/office/drawing/2014/main" id="{C425E530-AF9C-495F-966B-AF30D7037597}"/>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28" name="【庁舎】&#10;一人当たり面積最大値テキスト">
          <a:extLst>
            <a:ext uri="{FF2B5EF4-FFF2-40B4-BE49-F238E27FC236}">
              <a16:creationId xmlns:a16="http://schemas.microsoft.com/office/drawing/2014/main" id="{0824A903-CA54-43D5-A7F3-02F980032113}"/>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29" name="直線コネクタ 728">
          <a:extLst>
            <a:ext uri="{FF2B5EF4-FFF2-40B4-BE49-F238E27FC236}">
              <a16:creationId xmlns:a16="http://schemas.microsoft.com/office/drawing/2014/main" id="{876B20F5-DD0F-4570-AAF9-72F16217869B}"/>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730" name="【庁舎】&#10;一人当たり面積平均値テキスト">
          <a:extLst>
            <a:ext uri="{FF2B5EF4-FFF2-40B4-BE49-F238E27FC236}">
              <a16:creationId xmlns:a16="http://schemas.microsoft.com/office/drawing/2014/main" id="{2622416F-4444-480E-A7E1-5EA6C4410E49}"/>
            </a:ext>
          </a:extLst>
        </xdr:cNvPr>
        <xdr:cNvSpPr txBox="1"/>
      </xdr:nvSpPr>
      <xdr:spPr>
        <a:xfrm>
          <a:off x="19547840" y="17861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1" name="フローチャート: 判断 730">
          <a:extLst>
            <a:ext uri="{FF2B5EF4-FFF2-40B4-BE49-F238E27FC236}">
              <a16:creationId xmlns:a16="http://schemas.microsoft.com/office/drawing/2014/main" id="{1B74DC8B-0C81-4594-8770-A7098D34052E}"/>
            </a:ext>
          </a:extLst>
        </xdr:cNvPr>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2" name="フローチャート: 判断 731">
          <a:extLst>
            <a:ext uri="{FF2B5EF4-FFF2-40B4-BE49-F238E27FC236}">
              <a16:creationId xmlns:a16="http://schemas.microsoft.com/office/drawing/2014/main" id="{A265AF10-774F-4254-B6D7-C29E12CA31AA}"/>
            </a:ext>
          </a:extLst>
        </xdr:cNvPr>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3" name="フローチャート: 判断 732">
          <a:extLst>
            <a:ext uri="{FF2B5EF4-FFF2-40B4-BE49-F238E27FC236}">
              <a16:creationId xmlns:a16="http://schemas.microsoft.com/office/drawing/2014/main" id="{4DA2B472-B320-4791-AA55-74A7FB36FAC2}"/>
            </a:ext>
          </a:extLst>
        </xdr:cNvPr>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4" name="フローチャート: 判断 733">
          <a:extLst>
            <a:ext uri="{FF2B5EF4-FFF2-40B4-BE49-F238E27FC236}">
              <a16:creationId xmlns:a16="http://schemas.microsoft.com/office/drawing/2014/main" id="{BD8D06A1-A722-4BC9-80A2-FD5579A33873}"/>
            </a:ext>
          </a:extLst>
        </xdr:cNvPr>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31931</xdr:rowOff>
    </xdr:from>
    <xdr:to>
      <xdr:col>98</xdr:col>
      <xdr:colOff>38100</xdr:colOff>
      <xdr:row>104</xdr:row>
      <xdr:rowOff>133531</xdr:rowOff>
    </xdr:to>
    <xdr:sp macro="" textlink="">
      <xdr:nvSpPr>
        <xdr:cNvPr id="735" name="フローチャート: 判断 734">
          <a:extLst>
            <a:ext uri="{FF2B5EF4-FFF2-40B4-BE49-F238E27FC236}">
              <a16:creationId xmlns:a16="http://schemas.microsoft.com/office/drawing/2014/main" id="{4A2EE777-6BB9-4342-B6E0-C5E22F259365}"/>
            </a:ext>
          </a:extLst>
        </xdr:cNvPr>
        <xdr:cNvSpPr/>
      </xdr:nvSpPr>
      <xdr:spPr>
        <a:xfrm>
          <a:off x="1638808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4753E37-A692-4B4A-9312-ABC82A1E577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B8855CB-CA33-422D-80C7-4F70C05ED23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E1B498D-394F-4E13-A1A3-EF0C280AD36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94901CEE-F7AB-4A55-9F04-D6A324D207D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5D4A1437-D72E-4CD2-B338-1912DAFC34A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77651</xdr:rowOff>
    </xdr:from>
    <xdr:to>
      <xdr:col>116</xdr:col>
      <xdr:colOff>114300</xdr:colOff>
      <xdr:row>107</xdr:row>
      <xdr:rowOff>7801</xdr:rowOff>
    </xdr:to>
    <xdr:sp macro="" textlink="">
      <xdr:nvSpPr>
        <xdr:cNvPr id="741" name="楕円 740">
          <a:extLst>
            <a:ext uri="{FF2B5EF4-FFF2-40B4-BE49-F238E27FC236}">
              <a16:creationId xmlns:a16="http://schemas.microsoft.com/office/drawing/2014/main" id="{CF7B8C3A-7A7F-4823-BA6D-71DBE6FEE140}"/>
            </a:ext>
          </a:extLst>
        </xdr:cNvPr>
        <xdr:cNvSpPr/>
      </xdr:nvSpPr>
      <xdr:spPr>
        <a:xfrm>
          <a:off x="19458940" y="178474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100528</xdr:rowOff>
    </xdr:from>
    <xdr:ext cx="469744" cy="259045"/>
    <xdr:sp macro="" textlink="">
      <xdr:nvSpPr>
        <xdr:cNvPr id="742" name="【庁舎】&#10;一人当たり面積該当値テキスト">
          <a:extLst>
            <a:ext uri="{FF2B5EF4-FFF2-40B4-BE49-F238E27FC236}">
              <a16:creationId xmlns:a16="http://schemas.microsoft.com/office/drawing/2014/main" id="{DF322405-BAA2-4A27-BB3D-09A93C0AA965}"/>
            </a:ext>
          </a:extLst>
        </xdr:cNvPr>
        <xdr:cNvSpPr txBox="1"/>
      </xdr:nvSpPr>
      <xdr:spPr>
        <a:xfrm>
          <a:off x="19547840" y="1770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74386</xdr:rowOff>
    </xdr:from>
    <xdr:to>
      <xdr:col>112</xdr:col>
      <xdr:colOff>38100</xdr:colOff>
      <xdr:row>107</xdr:row>
      <xdr:rowOff>4536</xdr:rowOff>
    </xdr:to>
    <xdr:sp macro="" textlink="">
      <xdr:nvSpPr>
        <xdr:cNvPr id="743" name="楕円 742">
          <a:extLst>
            <a:ext uri="{FF2B5EF4-FFF2-40B4-BE49-F238E27FC236}">
              <a16:creationId xmlns:a16="http://schemas.microsoft.com/office/drawing/2014/main" id="{A3C57AAC-E501-4991-9940-A1F262640DE7}"/>
            </a:ext>
          </a:extLst>
        </xdr:cNvPr>
        <xdr:cNvSpPr/>
      </xdr:nvSpPr>
      <xdr:spPr>
        <a:xfrm>
          <a:off x="18735040" y="17844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125186</xdr:rowOff>
    </xdr:from>
    <xdr:to>
      <xdr:col>116</xdr:col>
      <xdr:colOff>63500</xdr:colOff>
      <xdr:row>106</xdr:row>
      <xdr:rowOff>128451</xdr:rowOff>
    </xdr:to>
    <xdr:cxnSp macro="">
      <xdr:nvCxnSpPr>
        <xdr:cNvPr id="744" name="直線コネクタ 743">
          <a:extLst>
            <a:ext uri="{FF2B5EF4-FFF2-40B4-BE49-F238E27FC236}">
              <a16:creationId xmlns:a16="http://schemas.microsoft.com/office/drawing/2014/main" id="{7583180E-AEC4-4D0F-AC6B-C49BAFD1CAA9}"/>
            </a:ext>
          </a:extLst>
        </xdr:cNvPr>
        <xdr:cNvCxnSpPr/>
      </xdr:nvCxnSpPr>
      <xdr:spPr>
        <a:xfrm>
          <a:off x="18778220" y="17895026"/>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64588</xdr:rowOff>
    </xdr:from>
    <xdr:to>
      <xdr:col>107</xdr:col>
      <xdr:colOff>101600</xdr:colOff>
      <xdr:row>106</xdr:row>
      <xdr:rowOff>166188</xdr:rowOff>
    </xdr:to>
    <xdr:sp macro="" textlink="">
      <xdr:nvSpPr>
        <xdr:cNvPr id="745" name="楕円 744">
          <a:extLst>
            <a:ext uri="{FF2B5EF4-FFF2-40B4-BE49-F238E27FC236}">
              <a16:creationId xmlns:a16="http://schemas.microsoft.com/office/drawing/2014/main" id="{BF219ACF-CC00-4FA5-A6F4-D275C983628D}"/>
            </a:ext>
          </a:extLst>
        </xdr:cNvPr>
        <xdr:cNvSpPr/>
      </xdr:nvSpPr>
      <xdr:spPr>
        <a:xfrm>
          <a:off x="17937480" y="178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115388</xdr:rowOff>
    </xdr:from>
    <xdr:to>
      <xdr:col>111</xdr:col>
      <xdr:colOff>177800</xdr:colOff>
      <xdr:row>106</xdr:row>
      <xdr:rowOff>125186</xdr:rowOff>
    </xdr:to>
    <xdr:cxnSp macro="">
      <xdr:nvCxnSpPr>
        <xdr:cNvPr id="746" name="直線コネクタ 745">
          <a:extLst>
            <a:ext uri="{FF2B5EF4-FFF2-40B4-BE49-F238E27FC236}">
              <a16:creationId xmlns:a16="http://schemas.microsoft.com/office/drawing/2014/main" id="{A801BB40-2E0E-44C1-B569-7CFE75748800}"/>
            </a:ext>
          </a:extLst>
        </xdr:cNvPr>
        <xdr:cNvCxnSpPr/>
      </xdr:nvCxnSpPr>
      <xdr:spPr>
        <a:xfrm>
          <a:off x="17988280" y="17885228"/>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747" name="楕円 746">
          <a:extLst>
            <a:ext uri="{FF2B5EF4-FFF2-40B4-BE49-F238E27FC236}">
              <a16:creationId xmlns:a16="http://schemas.microsoft.com/office/drawing/2014/main" id="{E8034150-60BD-41FD-A225-F504C6EF01C5}"/>
            </a:ext>
          </a:extLst>
        </xdr:cNvPr>
        <xdr:cNvSpPr/>
      </xdr:nvSpPr>
      <xdr:spPr>
        <a:xfrm>
          <a:off x="17162780" y="178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108857</xdr:rowOff>
    </xdr:from>
    <xdr:to>
      <xdr:col>107</xdr:col>
      <xdr:colOff>50800</xdr:colOff>
      <xdr:row>106</xdr:row>
      <xdr:rowOff>115388</xdr:rowOff>
    </xdr:to>
    <xdr:cxnSp macro="">
      <xdr:nvCxnSpPr>
        <xdr:cNvPr id="748" name="直線コネクタ 747">
          <a:extLst>
            <a:ext uri="{FF2B5EF4-FFF2-40B4-BE49-F238E27FC236}">
              <a16:creationId xmlns:a16="http://schemas.microsoft.com/office/drawing/2014/main" id="{4B49F60B-57D4-47A9-A6BC-B9559F55778E}"/>
            </a:ext>
          </a:extLst>
        </xdr:cNvPr>
        <xdr:cNvCxnSpPr/>
      </xdr:nvCxnSpPr>
      <xdr:spPr>
        <a:xfrm>
          <a:off x="17213580" y="17878697"/>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749" name="楕円 748">
          <a:extLst>
            <a:ext uri="{FF2B5EF4-FFF2-40B4-BE49-F238E27FC236}">
              <a16:creationId xmlns:a16="http://schemas.microsoft.com/office/drawing/2014/main" id="{768EB1F8-7D88-4273-AE5C-0B3BEE35B9ED}"/>
            </a:ext>
          </a:extLst>
        </xdr:cNvPr>
        <xdr:cNvSpPr/>
      </xdr:nvSpPr>
      <xdr:spPr>
        <a:xfrm>
          <a:off x="16388080" y="178181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108857</xdr:rowOff>
    </xdr:to>
    <xdr:cxnSp macro="">
      <xdr:nvCxnSpPr>
        <xdr:cNvPr id="750" name="直線コネクタ 749">
          <a:extLst>
            <a:ext uri="{FF2B5EF4-FFF2-40B4-BE49-F238E27FC236}">
              <a16:creationId xmlns:a16="http://schemas.microsoft.com/office/drawing/2014/main" id="{B64E4C7B-9C74-4FEB-B674-9070FB9CE085}"/>
            </a:ext>
          </a:extLst>
        </xdr:cNvPr>
        <xdr:cNvCxnSpPr/>
      </xdr:nvCxnSpPr>
      <xdr:spPr>
        <a:xfrm>
          <a:off x="16431260" y="17868901"/>
          <a:ext cx="7823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751" name="n_1aveValue【庁舎】&#10;一人当たり面積">
          <a:extLst>
            <a:ext uri="{FF2B5EF4-FFF2-40B4-BE49-F238E27FC236}">
              <a16:creationId xmlns:a16="http://schemas.microsoft.com/office/drawing/2014/main" id="{AA1AB4F3-D4DD-449F-A37F-0B8B5345CEAC}"/>
            </a:ext>
          </a:extLst>
        </xdr:cNvPr>
        <xdr:cNvSpPr txBox="1"/>
      </xdr:nvSpPr>
      <xdr:spPr>
        <a:xfrm>
          <a:off x="18561127" y="1798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752" name="n_2aveValue【庁舎】&#10;一人当たり面積">
          <a:extLst>
            <a:ext uri="{FF2B5EF4-FFF2-40B4-BE49-F238E27FC236}">
              <a16:creationId xmlns:a16="http://schemas.microsoft.com/office/drawing/2014/main" id="{8422B694-094D-43CB-80E7-F3DB815DDCC9}"/>
            </a:ext>
          </a:extLst>
        </xdr:cNvPr>
        <xdr:cNvSpPr txBox="1"/>
      </xdr:nvSpPr>
      <xdr:spPr>
        <a:xfrm>
          <a:off x="177762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753" name="n_3aveValue【庁舎】&#10;一人当たり面積">
          <a:extLst>
            <a:ext uri="{FF2B5EF4-FFF2-40B4-BE49-F238E27FC236}">
              <a16:creationId xmlns:a16="http://schemas.microsoft.com/office/drawing/2014/main" id="{1AC80C02-595E-402E-A102-283D6EDFBC93}"/>
            </a:ext>
          </a:extLst>
        </xdr:cNvPr>
        <xdr:cNvSpPr txBox="1"/>
      </xdr:nvSpPr>
      <xdr:spPr>
        <a:xfrm>
          <a:off x="170015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150058</xdr:rowOff>
    </xdr:from>
    <xdr:ext cx="469744" cy="259045"/>
    <xdr:sp macro="" textlink="">
      <xdr:nvSpPr>
        <xdr:cNvPr id="754" name="n_4aveValue【庁舎】&#10;一人当たり面積">
          <a:extLst>
            <a:ext uri="{FF2B5EF4-FFF2-40B4-BE49-F238E27FC236}">
              <a16:creationId xmlns:a16="http://schemas.microsoft.com/office/drawing/2014/main" id="{BDEE8C0F-FD34-4C0D-A7F0-AE8820C8170A}"/>
            </a:ext>
          </a:extLst>
        </xdr:cNvPr>
        <xdr:cNvSpPr txBox="1"/>
      </xdr:nvSpPr>
      <xdr:spPr>
        <a:xfrm>
          <a:off x="16226867" y="1724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21063</xdr:rowOff>
    </xdr:from>
    <xdr:ext cx="469744" cy="259045"/>
    <xdr:sp macro="" textlink="">
      <xdr:nvSpPr>
        <xdr:cNvPr id="755" name="n_1mainValue【庁舎】&#10;一人当たり面積">
          <a:extLst>
            <a:ext uri="{FF2B5EF4-FFF2-40B4-BE49-F238E27FC236}">
              <a16:creationId xmlns:a16="http://schemas.microsoft.com/office/drawing/2014/main" id="{13303BC7-AD7F-4CE8-B3B8-8B8D02FDF4B2}"/>
            </a:ext>
          </a:extLst>
        </xdr:cNvPr>
        <xdr:cNvSpPr txBox="1"/>
      </xdr:nvSpPr>
      <xdr:spPr>
        <a:xfrm>
          <a:off x="185611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11265</xdr:rowOff>
    </xdr:from>
    <xdr:ext cx="469744" cy="259045"/>
    <xdr:sp macro="" textlink="">
      <xdr:nvSpPr>
        <xdr:cNvPr id="756" name="n_2mainValue【庁舎】&#10;一人当たり面積">
          <a:extLst>
            <a:ext uri="{FF2B5EF4-FFF2-40B4-BE49-F238E27FC236}">
              <a16:creationId xmlns:a16="http://schemas.microsoft.com/office/drawing/2014/main" id="{450AF656-6D98-490D-9728-9EB9D4827D62}"/>
            </a:ext>
          </a:extLst>
        </xdr:cNvPr>
        <xdr:cNvSpPr txBox="1"/>
      </xdr:nvSpPr>
      <xdr:spPr>
        <a:xfrm>
          <a:off x="17776267" y="176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757" name="n_3mainValue【庁舎】&#10;一人当たり面積">
          <a:extLst>
            <a:ext uri="{FF2B5EF4-FFF2-40B4-BE49-F238E27FC236}">
              <a16:creationId xmlns:a16="http://schemas.microsoft.com/office/drawing/2014/main" id="{0407A8F8-23C1-447C-A8A5-607A6EE8C5BC}"/>
            </a:ext>
          </a:extLst>
        </xdr:cNvPr>
        <xdr:cNvSpPr txBox="1"/>
      </xdr:nvSpPr>
      <xdr:spPr>
        <a:xfrm>
          <a:off x="1700156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758" name="n_4mainValue【庁舎】&#10;一人当たり面積">
          <a:extLst>
            <a:ext uri="{FF2B5EF4-FFF2-40B4-BE49-F238E27FC236}">
              <a16:creationId xmlns:a16="http://schemas.microsoft.com/office/drawing/2014/main" id="{9AF39A28-96F2-48DF-A16E-86391BD0C3FE}"/>
            </a:ext>
          </a:extLst>
        </xdr:cNvPr>
        <xdr:cNvSpPr txBox="1"/>
      </xdr:nvSpPr>
      <xdr:spPr>
        <a:xfrm>
          <a:off x="16226867"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8B4EA1F9-0CD0-49B1-92EA-DEE808BCD64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1B318440-44B1-4540-B86D-ABFA5F4CE22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22307777-1B72-43F7-AB30-3A1A7831530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類似団体内平均値と比較して図書館、福祉施設及び庁舎が高い比率となっている。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庁舎については、昭和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年に取得して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年が経過しているため高い比率となっているが、行政の主軸となる施設であり、維持管理については重点施設となる。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及び消防施設は、取得後の経過年数が短いため低い比率となっている。プールについては、循環設備や空調設備の老朽化が著しく、多額のランニングコストを要している状況であるため更新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その他施設全体の老朽化対策としては、公共施設等総合管理計画及び公共施設長期保全計画等に基づき効率的な施設更新、長寿命化を実施していく予定である。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21,213
20,468
9.08
10,451,548
9,869,158
469,350
5,836,596
2,716,858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財政力指数は、類似団体の上位に位置し、高い水準を継続している。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前年度からは横ばいであるが、近年低下傾向にある。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比較的安定した税収である固定資産税が町税の半分を占めているものの、法人住民税における法人税割の税率改正や企業の業績不振等による減収に伴い、財政力指数の低下も予測されるが、自主財源の安定を図るため、継続的な徴収強化とふるさと納税等の税収以外の増収対策を進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3528</xdr:rowOff>
    </xdr:from>
    <xdr:to>
      <xdr:col>23</xdr:col>
      <xdr:colOff>133350</xdr:colOff>
      <xdr:row>39</xdr:row>
      <xdr:rowOff>3528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90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161572</xdr:rowOff>
    </xdr:from>
    <xdr:to>
      <xdr:col>19</xdr:col>
      <xdr:colOff>133350</xdr:colOff>
      <xdr:row>39</xdr:row>
      <xdr:rowOff>3528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766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81139</xdr:rowOff>
    </xdr:from>
    <xdr:to>
      <xdr:col>15</xdr:col>
      <xdr:colOff>82550</xdr:colOff>
      <xdr:row>38</xdr:row>
      <xdr:rowOff>161572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962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27517</xdr:rowOff>
    </xdr:from>
    <xdr:to>
      <xdr:col>11</xdr:col>
      <xdr:colOff>31750</xdr:colOff>
      <xdr:row>38</xdr:row>
      <xdr:rowOff>81139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426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124178</xdr:rowOff>
    </xdr:from>
    <xdr:to>
      <xdr:col>23</xdr:col>
      <xdr:colOff>184150</xdr:colOff>
      <xdr:row>39</xdr:row>
      <xdr:rowOff>54328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140705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8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124178</xdr:rowOff>
    </xdr:from>
    <xdr:to>
      <xdr:col>19</xdr:col>
      <xdr:colOff>184150</xdr:colOff>
      <xdr:row>39</xdr:row>
      <xdr:rowOff>54328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64505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0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110772</xdr:rowOff>
    </xdr:from>
    <xdr:to>
      <xdr:col>15</xdr:col>
      <xdr:colOff>133350</xdr:colOff>
      <xdr:row>39</xdr:row>
      <xdr:rowOff>40922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51099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30339</xdr:rowOff>
    </xdr:from>
    <xdr:to>
      <xdr:col>11</xdr:col>
      <xdr:colOff>82550</xdr:colOff>
      <xdr:row>38</xdr:row>
      <xdr:rowOff>131939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142116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148167</xdr:rowOff>
    </xdr:from>
    <xdr:to>
      <xdr:col>7</xdr:col>
      <xdr:colOff>31750</xdr:colOff>
      <xdr:row>38</xdr:row>
      <xdr:rowOff>78316</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88494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扶助費、公債費及び物件費が減少し、町税及びふるさと納税の増加により、前年度比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今後予定されている大型事業の財源とする地方債の発行により増加していく見込みである。また、障害者自立支援費や保育所等給付費など、扶助費についても増加が見込まれるため、町税の徴収強化、ふるさと納税の増収対策推進に努めるとともに、行財政改革実施計画への取り組み等により経費の削減を継続的に実施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140018</xdr:rowOff>
    </xdr:from>
    <xdr:to>
      <xdr:col>23</xdr:col>
      <xdr:colOff>133350</xdr:colOff>
      <xdr:row>62</xdr:row>
      <xdr:rowOff>26353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427018"/>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19368</xdr:rowOff>
    </xdr:from>
    <xdr:to>
      <xdr:col>19</xdr:col>
      <xdr:colOff>133350</xdr:colOff>
      <xdr:row>62</xdr:row>
      <xdr:rowOff>26353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06368"/>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19368</xdr:rowOff>
    </xdr:from>
    <xdr:to>
      <xdr:col>15</xdr:col>
      <xdr:colOff>82550</xdr:colOff>
      <xdr:row>61</xdr:row>
      <xdr:rowOff>161607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06368"/>
          <a:ext cx="889000" cy="3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43497</xdr:rowOff>
    </xdr:from>
    <xdr:to>
      <xdr:col>11</xdr:col>
      <xdr:colOff>31750</xdr:colOff>
      <xdr:row>61</xdr:row>
      <xdr:rowOff>161607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330497"/>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89218</xdr:rowOff>
    </xdr:from>
    <xdr:to>
      <xdr:col>23</xdr:col>
      <xdr:colOff>184150</xdr:colOff>
      <xdr:row>61</xdr:row>
      <xdr:rowOff>19368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105745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22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147003</xdr:rowOff>
    </xdr:from>
    <xdr:to>
      <xdr:col>19</xdr:col>
      <xdr:colOff>184150</xdr:colOff>
      <xdr:row>62</xdr:row>
      <xdr:rowOff>77153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87330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140018</xdr:rowOff>
    </xdr:from>
    <xdr:to>
      <xdr:col>15</xdr:col>
      <xdr:colOff>133350</xdr:colOff>
      <xdr:row>60</xdr:row>
      <xdr:rowOff>70168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80345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110807</xdr:rowOff>
    </xdr:from>
    <xdr:to>
      <xdr:col>11</xdr:col>
      <xdr:colOff>82550</xdr:colOff>
      <xdr:row>62</xdr:row>
      <xdr:rowOff>40957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51134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164147</xdr:rowOff>
    </xdr:from>
    <xdr:to>
      <xdr:col>7</xdr:col>
      <xdr:colOff>31750</xdr:colOff>
      <xdr:row>60</xdr:row>
      <xdr:rowOff>94297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104474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04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[143,368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人件費については、定員適正化計画に基づいた職員数管理を行っており、各部署の人員不足は会計年度任用職員の配置により対応し、人件費のコスト削減に努めている。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年度からの会計年度任用職員制度に伴う人件費の増加、また、電気料や燃料費の値上げに伴い物件費も増加となった。今後も公共施設等の老朽化対策経費や物価高騰の影響により増加が見込まれる。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20718</xdr:rowOff>
    </xdr:from>
    <xdr:to>
      <xdr:col>23</xdr:col>
      <xdr:colOff>133350</xdr:colOff>
      <xdr:row>82</xdr:row>
      <xdr:rowOff>31494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79618"/>
          <a:ext cx="8382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147126</xdr:rowOff>
    </xdr:from>
    <xdr:to>
      <xdr:col>19</xdr:col>
      <xdr:colOff>133350</xdr:colOff>
      <xdr:row>82</xdr:row>
      <xdr:rowOff>20718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34576"/>
          <a:ext cx="8890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116491</xdr:rowOff>
    </xdr:from>
    <xdr:to>
      <xdr:col>15</xdr:col>
      <xdr:colOff>82550</xdr:colOff>
      <xdr:row>81</xdr:row>
      <xdr:rowOff>147126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03941"/>
          <a:ext cx="889000" cy="3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64148</xdr:rowOff>
    </xdr:from>
    <xdr:to>
      <xdr:col>11</xdr:col>
      <xdr:colOff>31750</xdr:colOff>
      <xdr:row>81</xdr:row>
      <xdr:rowOff>116491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51598"/>
          <a:ext cx="889000" cy="5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152144</xdr:rowOff>
    </xdr:from>
    <xdr:to>
      <xdr:col>23</xdr:col>
      <xdr:colOff>184150</xdr:colOff>
      <xdr:row>82</xdr:row>
      <xdr:rowOff>82294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3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124221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1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141368</xdr:rowOff>
    </xdr:from>
    <xdr:to>
      <xdr:col>19</xdr:col>
      <xdr:colOff>184150</xdr:colOff>
      <xdr:row>82</xdr:row>
      <xdr:rowOff>71518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56295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15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96326</xdr:rowOff>
    </xdr:from>
    <xdr:to>
      <xdr:col>15</xdr:col>
      <xdr:colOff>133350</xdr:colOff>
      <xdr:row>82</xdr:row>
      <xdr:rowOff>26476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36653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5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65691</xdr:rowOff>
    </xdr:from>
    <xdr:to>
      <xdr:col>11</xdr:col>
      <xdr:colOff>82550</xdr:colOff>
      <xdr:row>81</xdr:row>
      <xdr:rowOff>167291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2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13348</xdr:rowOff>
    </xdr:from>
    <xdr:to>
      <xdr:col>7</xdr:col>
      <xdr:colOff>31750</xdr:colOff>
      <xdr:row>81</xdr:row>
      <xdr:rowOff>114948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0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125125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定員適正化計画に基づき職員数管理を行っており、指数は類似団体平均値を下回っている。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類似団体においては比較的上位に位置しているが、他団体の給与水準の状況を確認判断しつつ適正な人件費の運用に努める。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93134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2430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12700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24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119945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2430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119945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2430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類似団体においては上位であるが、定員適正化計画による職員数管理と公立の保育園、幼稚園などを有せず民間施設による対応としているため、平均値を大幅に下回っている。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適正な住民サービスを低下させないよう、人員不足の部署に会計年度任用職員を配置している。また、現状の職員数による住民サービスの向上を図るため、職員個々のスキルアップと事務改善を図っていく。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9797</xdr:rowOff>
    </xdr:from>
    <xdr:to>
      <xdr:col>81</xdr:col>
      <xdr:colOff>44450</xdr:colOff>
      <xdr:row>58</xdr:row>
      <xdr:rowOff>47716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9953897"/>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9797</xdr:rowOff>
    </xdr:from>
    <xdr:to>
      <xdr:col>77</xdr:col>
      <xdr:colOff>44450</xdr:colOff>
      <xdr:row>58</xdr:row>
      <xdr:rowOff>9797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99538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9797</xdr:rowOff>
    </xdr:from>
    <xdr:to>
      <xdr:col>72</xdr:col>
      <xdr:colOff>203200</xdr:colOff>
      <xdr:row>58</xdr:row>
      <xdr:rowOff>16691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995389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16691</xdr:rowOff>
    </xdr:from>
    <xdr:to>
      <xdr:col>68</xdr:col>
      <xdr:colOff>152400</xdr:colOff>
      <xdr:row>58</xdr:row>
      <xdr:rowOff>49440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9960791"/>
          <a:ext cx="889000" cy="3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16963</xdr:rowOff>
    </xdr:from>
    <xdr:to>
      <xdr:col>64</xdr:col>
      <xdr:colOff>152400</xdr:colOff>
      <xdr:row>63</xdr:row>
      <xdr:rowOff>118563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81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103340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9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168366</xdr:rowOff>
    </xdr:from>
    <xdr:to>
      <xdr:col>81</xdr:col>
      <xdr:colOff>95250</xdr:colOff>
      <xdr:row>58</xdr:row>
      <xdr:rowOff>98516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99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89643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8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130447</xdr:rowOff>
    </xdr:from>
    <xdr:to>
      <xdr:col>77</xdr:col>
      <xdr:colOff>95250</xdr:colOff>
      <xdr:row>58</xdr:row>
      <xdr:rowOff>60597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70774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671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130447</xdr:rowOff>
    </xdr:from>
    <xdr:to>
      <xdr:col>73</xdr:col>
      <xdr:colOff>44450</xdr:colOff>
      <xdr:row>58</xdr:row>
      <xdr:rowOff>60597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70774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67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137341</xdr:rowOff>
    </xdr:from>
    <xdr:to>
      <xdr:col>68</xdr:col>
      <xdr:colOff>203200</xdr:colOff>
      <xdr:row>58</xdr:row>
      <xdr:rowOff>67491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990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77668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67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170090</xdr:rowOff>
    </xdr:from>
    <xdr:to>
      <xdr:col>64</xdr:col>
      <xdr:colOff>152400</xdr:colOff>
      <xdr:row>58</xdr:row>
      <xdr:rowOff>100240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99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110417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71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年度は、類似団体平均値を上回っている。単年度比率では、償還終了により償還額が減少したことで前年度を下回ったが、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カ年平均比率では前年度と大きな変化はない。一般会計並びに下水道事業における償還額及び一部事務組合等の地方債に対する負担金が少しずつではあるが減少している。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今後予定されている大型事業の財源とする地方債の発行により公債費が増加する見込みであ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り、また、基金取り崩しによる実質公債費比率の上昇が予測されるため、普通建設事業費に対する起債計画及び繰上償還の検討により、公債費の減少と適正な地方債の発行に努める。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48578</xdr:rowOff>
    </xdr:from>
    <xdr:to>
      <xdr:col>81</xdr:col>
      <xdr:colOff>44450</xdr:colOff>
      <xdr:row>40</xdr:row>
      <xdr:rowOff>54610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90657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60643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91261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24447</xdr:rowOff>
    </xdr:from>
    <xdr:to>
      <xdr:col>72</xdr:col>
      <xdr:colOff>203200</xdr:colOff>
      <xdr:row>40</xdr:row>
      <xdr:rowOff>60643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88244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318</xdr:rowOff>
    </xdr:from>
    <xdr:to>
      <xdr:col>68</xdr:col>
      <xdr:colOff>152400</xdr:colOff>
      <xdr:row>40</xdr:row>
      <xdr:rowOff>24447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85831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108903</xdr:rowOff>
    </xdr:from>
    <xdr:to>
      <xdr:col>64</xdr:col>
      <xdr:colOff>152400</xdr:colOff>
      <xdr:row>40</xdr:row>
      <xdr:rowOff>39053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49230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56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169228</xdr:rowOff>
    </xdr:from>
    <xdr:to>
      <xdr:col>81</xdr:col>
      <xdr:colOff>95250</xdr:colOff>
      <xdr:row>40</xdr:row>
      <xdr:rowOff>99378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141305</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2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9843</xdr:rowOff>
    </xdr:from>
    <xdr:to>
      <xdr:col>73</xdr:col>
      <xdr:colOff>44450</xdr:colOff>
      <xdr:row>40</xdr:row>
      <xdr:rowOff>111443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96220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5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145097</xdr:rowOff>
    </xdr:from>
    <xdr:to>
      <xdr:col>68</xdr:col>
      <xdr:colOff>203200</xdr:colOff>
      <xdr:row>40</xdr:row>
      <xdr:rowOff>75247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60024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1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35895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年度からマイナス比率となり、類似団体内の最高順位となった。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以前の主要事業関連の公債費償還ピークを経過し、財源とした既発債の償還が終了する一方で、現在、町債の発行を抑制している事などから将来負担額が減少している。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今後予定されている大型事業の財源とする地方債の発行により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公債費が一時的に増加する見込みであるが、適正な地方債の発行に努め、将来負担額の増加を抑え、現状を維持していく。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21,213
20,468
9.08
10,451,548
9,869,158
469,350
5,836,596
2,716,858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類似団体平均値を下回っており、比較的上位に位置している。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職員数管理の適正化に努めている点が要因と考えられる。正規職員数を抑制している分を会計年度任用職員で対応している。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他団体の給与水準の状況を確認判断しつつ適正な人件費の運用に努める。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026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42418</xdr:rowOff>
    </xdr:from>
    <xdr:to>
      <xdr:col>19</xdr:col>
      <xdr:colOff>187325</xdr:colOff>
      <xdr:row>35</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431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42418</xdr:rowOff>
    </xdr:from>
    <xdr:to>
      <xdr:col>15</xdr:col>
      <xdr:colOff>98425</xdr:colOff>
      <xdr:row>35</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431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49276</xdr:rowOff>
    </xdr:from>
    <xdr:to>
      <xdr:col>11</xdr:col>
      <xdr:colOff>9525</xdr:colOff>
      <xdr:row>35</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7857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140208</xdr:rowOff>
    </xdr:from>
    <xdr:to>
      <xdr:col>6</xdr:col>
      <xdr:colOff>171450</xdr:colOff>
      <xdr:row>37</xdr:row>
      <xdr:rowOff>70358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55135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51054</xdr:rowOff>
    </xdr:from>
    <xdr:to>
      <xdr:col>24</xdr:col>
      <xdr:colOff>76200</xdr:colOff>
      <xdr:row>35</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131081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162831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163068</xdr:rowOff>
    </xdr:from>
    <xdr:to>
      <xdr:col>15</xdr:col>
      <xdr:colOff>149225</xdr:colOff>
      <xdr:row>35</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103395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55626</xdr:rowOff>
    </xdr:from>
    <xdr:to>
      <xdr:col>11</xdr:col>
      <xdr:colOff>60325</xdr:colOff>
      <xdr:row>35</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167403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169926</xdr:rowOff>
    </xdr:from>
    <xdr:to>
      <xdr:col>6</xdr:col>
      <xdr:colOff>171450</xdr:colOff>
      <xdr:row>34</xdr:row>
      <xdr:rowOff>100076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110253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合行政システム、情報セキュリティ対応等の行政事務全般を担うシステム関連経費、教育情報機器に係る借上料、保守料及び各種委託費等が類似団体平均値を上回る要因となっている。今後は、公共施設の老朽化対策として修繕費用の増加が見込まれるが、継続的なコスト削減と事務改善を図り、経費の縮減と計画的な支出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130810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083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130810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2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100330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1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扶助費における経常収支比率は、前年度より減少し類似団体平均値を下回ったが、子育て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ひとり親支援に関する経費、障害者の自立支援給付費、高齢者福祉に関する経費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医療費に関する経費など</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福祉事業経費の継続的な増加が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見られ、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今後も扶助費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増加傾向は続くと思われる。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扶助費の削減は難しい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、各種給付費等の支出については、厳正な審査による適切な執行に努める。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44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57</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22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121557</xdr:rowOff>
    </xdr:from>
    <xdr:to>
      <xdr:col>15</xdr:col>
      <xdr:colOff>98425</xdr:colOff>
      <xdr:row>58</xdr:row>
      <xdr:rowOff>148772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22757"/>
          <a:ext cx="889000" cy="3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58</xdr:row>
      <xdr:rowOff>148772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79215"/>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109055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97972</xdr:rowOff>
    </xdr:from>
    <xdr:to>
      <xdr:col>11</xdr:col>
      <xdr:colOff>60325</xdr:colOff>
      <xdr:row>59</xdr:row>
      <xdr:rowOff>28122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類似団体平均値を下回っており、前年度比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経常経費に対する特別会計の繰出金について、国民健康保険、後期高齢者医療、介護保険、介護サービス、下水道事業すべてが増加している。下水道事業は、依然として多額の繰出額となっている。独立採算の観点から各特別会計の保険税、保険料、使用料について継続的徴収強化を行い、事業執行の財源確保に努め、繰出金の縮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67128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377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56</xdr:row>
      <xdr:rowOff>78015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68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57</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79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57</xdr:row>
      <xdr:rowOff>4535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55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等給付費（公立分）や一部事務組合への負担金などが増加し類似団体平均値を上回っている。また、各地区、各種団体及び学校関連への補助金が多額になっていることも要因として考えられるため、行財政改革実施計画への取り組みにより見直しや廃止を検討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44704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506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38</xdr:row>
      <xdr:rowOff>44704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9064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51562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90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38</xdr:row>
      <xdr:rowOff>30988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9521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類似団体平均値を下回っており、比較的上位に位置している。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以前の主要事業に係る町債の償還額のピークを経過し、減少傾向となっている。今後、道路新設工事、公共施設再編工事、長寿命化計画による大型改修工事等の大型事業</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予定</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国庫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補助交付金等の財源確保に努めるが、地方債の発行は必要となる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、一時的ではあるが将来的に公債費が増加する可能性がある。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110998</xdr:rowOff>
    </xdr:from>
    <xdr:to>
      <xdr:col>24</xdr:col>
      <xdr:colOff>25400</xdr:colOff>
      <xdr:row>75</xdr:row>
      <xdr:rowOff>124714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697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124714</xdr:rowOff>
    </xdr:from>
    <xdr:to>
      <xdr:col>19</xdr:col>
      <xdr:colOff>187325</xdr:colOff>
      <xdr:row>75</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83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147574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97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147574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97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60198</xdr:rowOff>
    </xdr:from>
    <xdr:to>
      <xdr:col>24</xdr:col>
      <xdr:colOff>76200</xdr:colOff>
      <xdr:row>75</xdr:row>
      <xdr:rowOff>161798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76725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73914</xdr:rowOff>
    </xdr:from>
    <xdr:to>
      <xdr:col>20</xdr:col>
      <xdr:colOff>38100</xdr:colOff>
      <xdr:row>76</xdr:row>
      <xdr:rowOff>4065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14241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96774</xdr:rowOff>
    </xdr:from>
    <xdr:to>
      <xdr:col>11</xdr:col>
      <xdr:colOff>60325</xdr:colOff>
      <xdr:row>76</xdr:row>
      <xdr:rowOff>26924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37101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公債費以外の義務的経費である人件費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ともに類似</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団体平均値を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物件費、補助費等について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は、前年同様、類似団体平均値を上回っている。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今後も、人件費が増加する見込みであるが、経費内容を分析した上で必要性や適当性を充分に検討</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検証し、増加とならないよう経費の削減に努める。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94361"/>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78</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75487"/>
          <a:ext cx="889000" cy="27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78</xdr:row>
      <xdr:rowOff>30987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7548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78</xdr:row>
      <xdr:rowOff>30987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93776"/>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100259</xdr:rowOff>
    </xdr:from>
    <xdr:to>
      <xdr:col>29</xdr:col>
      <xdr:colOff>127000</xdr:colOff>
      <xdr:row>18</xdr:row>
      <xdr:rowOff>136392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33984"/>
          <a:ext cx="647700" cy="36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127505</xdr:rowOff>
    </xdr:from>
    <xdr:to>
      <xdr:col>26</xdr:col>
      <xdr:colOff>50800</xdr:colOff>
      <xdr:row>18</xdr:row>
      <xdr:rowOff>136392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261230"/>
          <a:ext cx="698500" cy="8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127505</xdr:rowOff>
    </xdr:from>
    <xdr:to>
      <xdr:col>22</xdr:col>
      <xdr:colOff>114300</xdr:colOff>
      <xdr:row>18</xdr:row>
      <xdr:rowOff>162166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61230"/>
          <a:ext cx="698500" cy="34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162166</xdr:rowOff>
    </xdr:from>
    <xdr:to>
      <xdr:col>18</xdr:col>
      <xdr:colOff>177800</xdr:colOff>
      <xdr:row>19</xdr:row>
      <xdr:rowOff>2561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95891"/>
          <a:ext cx="698500" cy="11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92550</xdr:rowOff>
    </xdr:from>
    <xdr:to>
      <xdr:col>15</xdr:col>
      <xdr:colOff>101600</xdr:colOff>
      <xdr:row>16</xdr:row>
      <xdr:rowOff>22700</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7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32877</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4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49459</xdr:rowOff>
    </xdr:from>
    <xdr:to>
      <xdr:col>29</xdr:col>
      <xdr:colOff>177800</xdr:colOff>
      <xdr:row>18</xdr:row>
      <xdr:rowOff>151059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83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21536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5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85592</xdr:rowOff>
    </xdr:from>
    <xdr:to>
      <xdr:col>26</xdr:col>
      <xdr:colOff>101600</xdr:colOff>
      <xdr:row>19</xdr:row>
      <xdr:rowOff>15742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19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519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05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76705</xdr:rowOff>
    </xdr:from>
    <xdr:to>
      <xdr:col>22</xdr:col>
      <xdr:colOff>165100</xdr:colOff>
      <xdr:row>19</xdr:row>
      <xdr:rowOff>6855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10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163082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9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111366</xdr:rowOff>
    </xdr:from>
    <xdr:to>
      <xdr:col>19</xdr:col>
      <xdr:colOff>38100</xdr:colOff>
      <xdr:row>19</xdr:row>
      <xdr:rowOff>41516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45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26293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3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123211</xdr:rowOff>
    </xdr:from>
    <xdr:to>
      <xdr:col>15</xdr:col>
      <xdr:colOff>101600</xdr:colOff>
      <xdr:row>19</xdr:row>
      <xdr:rowOff>53361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56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38138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4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142487</xdr:rowOff>
    </xdr:from>
    <xdr:to>
      <xdr:col>29</xdr:col>
      <xdr:colOff>127000</xdr:colOff>
      <xdr:row>35</xdr:row>
      <xdr:rowOff>165748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52837"/>
          <a:ext cx="647700" cy="23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142487</xdr:rowOff>
    </xdr:from>
    <xdr:to>
      <xdr:col>26</xdr:col>
      <xdr:colOff>50800</xdr:colOff>
      <xdr:row>35</xdr:row>
      <xdr:rowOff>156680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52837"/>
          <a:ext cx="698500" cy="14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156680</xdr:rowOff>
    </xdr:from>
    <xdr:to>
      <xdr:col>22</xdr:col>
      <xdr:colOff>114300</xdr:colOff>
      <xdr:row>35</xdr:row>
      <xdr:rowOff>174625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67030"/>
          <a:ext cx="698500" cy="17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165024</xdr:rowOff>
    </xdr:from>
    <xdr:to>
      <xdr:col>18</xdr:col>
      <xdr:colOff>177800</xdr:colOff>
      <xdr:row>35</xdr:row>
      <xdr:rowOff>174625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775374"/>
          <a:ext cx="698500" cy="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142761</xdr:rowOff>
    </xdr:from>
    <xdr:to>
      <xdr:col>15</xdr:col>
      <xdr:colOff>101600</xdr:colOff>
      <xdr:row>35</xdr:row>
      <xdr:rowOff>244361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229138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114948</xdr:rowOff>
    </xdr:from>
    <xdr:to>
      <xdr:col>29</xdr:col>
      <xdr:colOff>177800</xdr:colOff>
      <xdr:row>35</xdr:row>
      <xdr:rowOff>216548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25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302925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70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91687</xdr:rowOff>
    </xdr:from>
    <xdr:to>
      <xdr:col>26</xdr:col>
      <xdr:colOff>101600</xdr:colOff>
      <xdr:row>35</xdr:row>
      <xdr:rowOff>193287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02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203464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70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105880</xdr:rowOff>
    </xdr:from>
    <xdr:to>
      <xdr:col>22</xdr:col>
      <xdr:colOff>165100</xdr:colOff>
      <xdr:row>35</xdr:row>
      <xdr:rowOff>207480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16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217657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8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123825</xdr:rowOff>
    </xdr:from>
    <xdr:to>
      <xdr:col>19</xdr:col>
      <xdr:colOff>38100</xdr:colOff>
      <xdr:row>35</xdr:row>
      <xdr:rowOff>225425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34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235602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0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114224</xdr:rowOff>
    </xdr:from>
    <xdr:to>
      <xdr:col>15</xdr:col>
      <xdr:colOff>101600</xdr:colOff>
      <xdr:row>35</xdr:row>
      <xdr:rowOff>215824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2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226001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9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21,213
20,468
9.08
10,451,548
9,869,158
469,350
5,836,596
2,716,858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156420</xdr:rowOff>
    </xdr:from>
    <xdr:to>
      <xdr:col>24</xdr:col>
      <xdr:colOff>63500</xdr:colOff>
      <xdr:row>38</xdr:row>
      <xdr:rowOff>21465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0070"/>
          <a:ext cx="838200" cy="3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21465</xdr:rowOff>
    </xdr:from>
    <xdr:to>
      <xdr:col>19</xdr:col>
      <xdr:colOff>177800</xdr:colOff>
      <xdr:row>38</xdr:row>
      <xdr:rowOff>21987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36565"/>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21987</xdr:rowOff>
    </xdr:from>
    <xdr:to>
      <xdr:col>15</xdr:col>
      <xdr:colOff>50800</xdr:colOff>
      <xdr:row>38</xdr:row>
      <xdr:rowOff>56457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37087"/>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56457</xdr:rowOff>
    </xdr:from>
    <xdr:to>
      <xdr:col>10</xdr:col>
      <xdr:colOff>114300</xdr:colOff>
      <xdr:row>39</xdr:row>
      <xdr:rowOff>108023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71557"/>
          <a:ext cx="889000" cy="2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54496</xdr:rowOff>
    </xdr:from>
    <xdr:to>
      <xdr:col>6</xdr:col>
      <xdr:colOff>38100</xdr:colOff>
      <xdr:row>35</xdr:row>
      <xdr:rowOff>156096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1173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105620</xdr:rowOff>
    </xdr:from>
    <xdr:to>
      <xdr:col>24</xdr:col>
      <xdr:colOff>114300</xdr:colOff>
      <xdr:row>38</xdr:row>
      <xdr:rowOff>35770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84047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142115</xdr:rowOff>
    </xdr:from>
    <xdr:to>
      <xdr:col>20</xdr:col>
      <xdr:colOff>38100</xdr:colOff>
      <xdr:row>38</xdr:row>
      <xdr:rowOff>72265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63392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7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142637</xdr:rowOff>
    </xdr:from>
    <xdr:to>
      <xdr:col>15</xdr:col>
      <xdr:colOff>101600</xdr:colOff>
      <xdr:row>38</xdr:row>
      <xdr:rowOff>72788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62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63914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5657</xdr:rowOff>
    </xdr:from>
    <xdr:to>
      <xdr:col>10</xdr:col>
      <xdr:colOff>165100</xdr:colOff>
      <xdr:row>38</xdr:row>
      <xdr:rowOff>107257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2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98384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1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57223</xdr:rowOff>
    </xdr:from>
    <xdr:to>
      <xdr:col>6</xdr:col>
      <xdr:colOff>38100</xdr:colOff>
      <xdr:row>39</xdr:row>
      <xdr:rowOff>158823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4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149950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86806</xdr:rowOff>
    </xdr:from>
    <xdr:to>
      <xdr:col>24</xdr:col>
      <xdr:colOff>63500</xdr:colOff>
      <xdr:row>56</xdr:row>
      <xdr:rowOff>88590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88006"/>
          <a:ext cx="8382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88590</xdr:rowOff>
    </xdr:from>
    <xdr:to>
      <xdr:col>19</xdr:col>
      <xdr:colOff>177800</xdr:colOff>
      <xdr:row>56</xdr:row>
      <xdr:rowOff>130049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89790"/>
          <a:ext cx="889000" cy="4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130049</xdr:rowOff>
    </xdr:from>
    <xdr:to>
      <xdr:col>15</xdr:col>
      <xdr:colOff>50800</xdr:colOff>
      <xdr:row>56</xdr:row>
      <xdr:rowOff>151134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31249"/>
          <a:ext cx="889000" cy="2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138653</xdr:rowOff>
    </xdr:from>
    <xdr:to>
      <xdr:col>10</xdr:col>
      <xdr:colOff>114300</xdr:colOff>
      <xdr:row>56</xdr:row>
      <xdr:rowOff>151134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39853"/>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62986</xdr:rowOff>
    </xdr:from>
    <xdr:to>
      <xdr:col>6</xdr:col>
      <xdr:colOff>38100</xdr:colOff>
      <xdr:row>56</xdr:row>
      <xdr:rowOff>164586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9663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3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36006</xdr:rowOff>
    </xdr:from>
    <xdr:to>
      <xdr:col>24</xdr:col>
      <xdr:colOff>114300</xdr:colOff>
      <xdr:row>56</xdr:row>
      <xdr:rowOff>137606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3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58883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8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37790</xdr:rowOff>
    </xdr:from>
    <xdr:to>
      <xdr:col>20</xdr:col>
      <xdr:colOff>38100</xdr:colOff>
      <xdr:row>56</xdr:row>
      <xdr:rowOff>139390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155917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1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79249</xdr:rowOff>
    </xdr:from>
    <xdr:to>
      <xdr:col>15</xdr:col>
      <xdr:colOff>101600</xdr:colOff>
      <xdr:row>57</xdr:row>
      <xdr:rowOff>9399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8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25926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5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100334</xdr:rowOff>
    </xdr:from>
    <xdr:to>
      <xdr:col>10</xdr:col>
      <xdr:colOff>165100</xdr:colOff>
      <xdr:row>57</xdr:row>
      <xdr:rowOff>30484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0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47011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7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87853</xdr:rowOff>
    </xdr:from>
    <xdr:to>
      <xdr:col>6</xdr:col>
      <xdr:colOff>38100</xdr:colOff>
      <xdr:row>57</xdr:row>
      <xdr:rowOff>18003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9130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30338</xdr:rowOff>
    </xdr:from>
    <xdr:to>
      <xdr:col>24</xdr:col>
      <xdr:colOff>63500</xdr:colOff>
      <xdr:row>78</xdr:row>
      <xdr:rowOff>31069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03438"/>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31069</xdr:rowOff>
    </xdr:from>
    <xdr:to>
      <xdr:col>19</xdr:col>
      <xdr:colOff>177800</xdr:colOff>
      <xdr:row>78</xdr:row>
      <xdr:rowOff>35505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04169"/>
          <a:ext cx="889000" cy="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35505</xdr:rowOff>
    </xdr:from>
    <xdr:to>
      <xdr:col>15</xdr:col>
      <xdr:colOff>50800</xdr:colOff>
      <xdr:row>78</xdr:row>
      <xdr:rowOff>37973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08605"/>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24440</xdr:rowOff>
    </xdr:from>
    <xdr:to>
      <xdr:col>10</xdr:col>
      <xdr:colOff>114300</xdr:colOff>
      <xdr:row>78</xdr:row>
      <xdr:rowOff>37973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97540"/>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137455</xdr:rowOff>
    </xdr:from>
    <xdr:to>
      <xdr:col>6</xdr:col>
      <xdr:colOff>38100</xdr:colOff>
      <xdr:row>77</xdr:row>
      <xdr:rowOff>67605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1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84131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2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150988</xdr:rowOff>
    </xdr:from>
    <xdr:to>
      <xdr:col>24</xdr:col>
      <xdr:colOff>114300</xdr:colOff>
      <xdr:row>78</xdr:row>
      <xdr:rowOff>81138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65915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6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151719</xdr:rowOff>
    </xdr:from>
    <xdr:to>
      <xdr:col>20</xdr:col>
      <xdr:colOff>38100</xdr:colOff>
      <xdr:row>78</xdr:row>
      <xdr:rowOff>81869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5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72996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4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156155</xdr:rowOff>
    </xdr:from>
    <xdr:to>
      <xdr:col>15</xdr:col>
      <xdr:colOff>101600</xdr:colOff>
      <xdr:row>78</xdr:row>
      <xdr:rowOff>86305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77432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158623</xdr:rowOff>
    </xdr:from>
    <xdr:to>
      <xdr:col>10</xdr:col>
      <xdr:colOff>165100</xdr:colOff>
      <xdr:row>78</xdr:row>
      <xdr:rowOff>88773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79900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145090</xdr:rowOff>
    </xdr:from>
    <xdr:to>
      <xdr:col>6</xdr:col>
      <xdr:colOff>38100</xdr:colOff>
      <xdr:row>78</xdr:row>
      <xdr:rowOff>75240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66367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1042</xdr:rowOff>
    </xdr:from>
    <xdr:to>
      <xdr:col>24</xdr:col>
      <xdr:colOff>63500</xdr:colOff>
      <xdr:row>95</xdr:row>
      <xdr:rowOff>94704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88792"/>
          <a:ext cx="838200" cy="9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94704</xdr:rowOff>
    </xdr:from>
    <xdr:to>
      <xdr:col>19</xdr:col>
      <xdr:colOff>177800</xdr:colOff>
      <xdr:row>95</xdr:row>
      <xdr:rowOff>167424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82454"/>
          <a:ext cx="889000" cy="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121450</xdr:rowOff>
    </xdr:from>
    <xdr:to>
      <xdr:col>15</xdr:col>
      <xdr:colOff>50800</xdr:colOff>
      <xdr:row>95</xdr:row>
      <xdr:rowOff>167424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09200"/>
          <a:ext cx="8890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121450</xdr:rowOff>
    </xdr:from>
    <xdr:to>
      <xdr:col>10</xdr:col>
      <xdr:colOff>114300</xdr:colOff>
      <xdr:row>97</xdr:row>
      <xdr:rowOff>2133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09200"/>
          <a:ext cx="889000" cy="2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8483</xdr:rowOff>
    </xdr:from>
    <xdr:to>
      <xdr:col>6</xdr:col>
      <xdr:colOff>38100</xdr:colOff>
      <xdr:row>98</xdr:row>
      <xdr:rowOff>110083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101210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121692</xdr:rowOff>
    </xdr:from>
    <xdr:to>
      <xdr:col>24</xdr:col>
      <xdr:colOff>114300</xdr:colOff>
      <xdr:row>95</xdr:row>
      <xdr:rowOff>51842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144569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8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43904</xdr:rowOff>
    </xdr:from>
    <xdr:to>
      <xdr:col>20</xdr:col>
      <xdr:colOff>38100</xdr:colOff>
      <xdr:row>95</xdr:row>
      <xdr:rowOff>145504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3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162031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10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116624</xdr:rowOff>
    </xdr:from>
    <xdr:to>
      <xdr:col>15</xdr:col>
      <xdr:colOff>101600</xdr:colOff>
      <xdr:row>96</xdr:row>
      <xdr:rowOff>46774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63301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17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70650</xdr:rowOff>
    </xdr:from>
    <xdr:to>
      <xdr:col>10</xdr:col>
      <xdr:colOff>165100</xdr:colOff>
      <xdr:row>96</xdr:row>
      <xdr:rowOff>800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17327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13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122783</xdr:rowOff>
    </xdr:from>
    <xdr:to>
      <xdr:col>6</xdr:col>
      <xdr:colOff>38100</xdr:colOff>
      <xdr:row>97</xdr:row>
      <xdr:rowOff>52933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8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69460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5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159011</xdr:rowOff>
    </xdr:from>
    <xdr:to>
      <xdr:col>55</xdr:col>
      <xdr:colOff>0</xdr:colOff>
      <xdr:row>37</xdr:row>
      <xdr:rowOff>78892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59761"/>
          <a:ext cx="838200" cy="26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159011</xdr:rowOff>
    </xdr:from>
    <xdr:to>
      <xdr:col>50</xdr:col>
      <xdr:colOff>114300</xdr:colOff>
      <xdr:row>36</xdr:row>
      <xdr:rowOff>22820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59761"/>
          <a:ext cx="889000" cy="3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13480</xdr:rowOff>
    </xdr:from>
    <xdr:to>
      <xdr:col>45</xdr:col>
      <xdr:colOff>177800</xdr:colOff>
      <xdr:row>36</xdr:row>
      <xdr:rowOff>22820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28430"/>
          <a:ext cx="889000" cy="86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13480</xdr:rowOff>
    </xdr:from>
    <xdr:to>
      <xdr:col>41</xdr:col>
      <xdr:colOff>50800</xdr:colOff>
      <xdr:row>37</xdr:row>
      <xdr:rowOff>145023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28430"/>
          <a:ext cx="889000" cy="116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125454</xdr:rowOff>
    </xdr:from>
    <xdr:to>
      <xdr:col>36</xdr:col>
      <xdr:colOff>165100</xdr:colOff>
      <xdr:row>37</xdr:row>
      <xdr:rowOff>55604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72131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28092</xdr:rowOff>
    </xdr:from>
    <xdr:to>
      <xdr:col>55</xdr:col>
      <xdr:colOff>50800</xdr:colOff>
      <xdr:row>37</xdr:row>
      <xdr:rowOff>129692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50969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108211</xdr:rowOff>
    </xdr:from>
    <xdr:to>
      <xdr:col>50</xdr:col>
      <xdr:colOff>165100</xdr:colOff>
      <xdr:row>36</xdr:row>
      <xdr:rowOff>38361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54888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143470</xdr:rowOff>
    </xdr:from>
    <xdr:to>
      <xdr:col>46</xdr:col>
      <xdr:colOff>38100</xdr:colOff>
      <xdr:row>36</xdr:row>
      <xdr:rowOff>73620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90147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134130</xdr:rowOff>
    </xdr:from>
    <xdr:to>
      <xdr:col>41</xdr:col>
      <xdr:colOff>101600</xdr:colOff>
      <xdr:row>31</xdr:row>
      <xdr:rowOff>64280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80807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5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94223</xdr:rowOff>
    </xdr:from>
    <xdr:to>
      <xdr:col>36</xdr:col>
      <xdr:colOff>165100</xdr:colOff>
      <xdr:row>38</xdr:row>
      <xdr:rowOff>24373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3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15500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3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104092</xdr:rowOff>
    </xdr:from>
    <xdr:to>
      <xdr:col>55</xdr:col>
      <xdr:colOff>0</xdr:colOff>
      <xdr:row>58</xdr:row>
      <xdr:rowOff>24341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76742"/>
          <a:ext cx="838200" cy="9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155169</xdr:rowOff>
    </xdr:from>
    <xdr:to>
      <xdr:col>50</xdr:col>
      <xdr:colOff>114300</xdr:colOff>
      <xdr:row>58</xdr:row>
      <xdr:rowOff>24341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27819"/>
          <a:ext cx="889000" cy="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155169</xdr:rowOff>
    </xdr:from>
    <xdr:to>
      <xdr:col>45</xdr:col>
      <xdr:colOff>177800</xdr:colOff>
      <xdr:row>58</xdr:row>
      <xdr:rowOff>33958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27819"/>
          <a:ext cx="889000" cy="5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116246</xdr:rowOff>
    </xdr:from>
    <xdr:to>
      <xdr:col>41</xdr:col>
      <xdr:colOff>50800</xdr:colOff>
      <xdr:row>58</xdr:row>
      <xdr:rowOff>33958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88896"/>
          <a:ext cx="889000" cy="8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53292</xdr:rowOff>
    </xdr:from>
    <xdr:to>
      <xdr:col>55</xdr:col>
      <xdr:colOff>50800</xdr:colOff>
      <xdr:row>57</xdr:row>
      <xdr:rowOff>154892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2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31719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0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144991</xdr:rowOff>
    </xdr:from>
    <xdr:to>
      <xdr:col>50</xdr:col>
      <xdr:colOff>165100</xdr:colOff>
      <xdr:row>58</xdr:row>
      <xdr:rowOff>75141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66268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1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104369</xdr:rowOff>
    </xdr:from>
    <xdr:to>
      <xdr:col>46</xdr:col>
      <xdr:colOff>38100</xdr:colOff>
      <xdr:row>58</xdr:row>
      <xdr:rowOff>34519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25646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6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154608</xdr:rowOff>
    </xdr:from>
    <xdr:to>
      <xdr:col>41</xdr:col>
      <xdr:colOff>101600</xdr:colOff>
      <xdr:row>58</xdr:row>
      <xdr:rowOff>84758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75885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1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65446</xdr:rowOff>
    </xdr:from>
    <xdr:to>
      <xdr:col>36</xdr:col>
      <xdr:colOff>165100</xdr:colOff>
      <xdr:row>57</xdr:row>
      <xdr:rowOff>167046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3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158173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3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67348</xdr:rowOff>
    </xdr:from>
    <xdr:to>
      <xdr:col>55</xdr:col>
      <xdr:colOff>0</xdr:colOff>
      <xdr:row>78</xdr:row>
      <xdr:rowOff>5359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097548"/>
          <a:ext cx="838200" cy="28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92342</xdr:rowOff>
    </xdr:from>
    <xdr:to>
      <xdr:col>50</xdr:col>
      <xdr:colOff>114300</xdr:colOff>
      <xdr:row>78</xdr:row>
      <xdr:rowOff>5359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293992"/>
          <a:ext cx="889000" cy="8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42507</xdr:rowOff>
    </xdr:from>
    <xdr:to>
      <xdr:col>45</xdr:col>
      <xdr:colOff>177800</xdr:colOff>
      <xdr:row>77</xdr:row>
      <xdr:rowOff>92342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244157"/>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42507</xdr:rowOff>
    </xdr:from>
    <xdr:to>
      <xdr:col>41</xdr:col>
      <xdr:colOff>50800</xdr:colOff>
      <xdr:row>78</xdr:row>
      <xdr:rowOff>154826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244157"/>
          <a:ext cx="889000" cy="28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16548</xdr:rowOff>
    </xdr:from>
    <xdr:to>
      <xdr:col>55</xdr:col>
      <xdr:colOff>50800</xdr:colOff>
      <xdr:row>76</xdr:row>
      <xdr:rowOff>118148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39425</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89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126009</xdr:rowOff>
    </xdr:from>
    <xdr:to>
      <xdr:col>50</xdr:col>
      <xdr:colOff>165100</xdr:colOff>
      <xdr:row>78</xdr:row>
      <xdr:rowOff>56159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72686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10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41542</xdr:rowOff>
    </xdr:from>
    <xdr:to>
      <xdr:col>46</xdr:col>
      <xdr:colOff>38100</xdr:colOff>
      <xdr:row>77</xdr:row>
      <xdr:rowOff>143142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159669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163157</xdr:rowOff>
    </xdr:from>
    <xdr:to>
      <xdr:col>41</xdr:col>
      <xdr:colOff>101600</xdr:colOff>
      <xdr:row>77</xdr:row>
      <xdr:rowOff>93307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9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109834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6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104026</xdr:rowOff>
    </xdr:from>
    <xdr:to>
      <xdr:col>36</xdr:col>
      <xdr:colOff>165100</xdr:colOff>
      <xdr:row>79</xdr:row>
      <xdr:rowOff>34176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25303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35675</xdr:rowOff>
    </xdr:from>
    <xdr:to>
      <xdr:col>55</xdr:col>
      <xdr:colOff>0</xdr:colOff>
      <xdr:row>99</xdr:row>
      <xdr:rowOff>60071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7009225"/>
          <a:ext cx="838200" cy="2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47563</xdr:rowOff>
    </xdr:from>
    <xdr:to>
      <xdr:col>50</xdr:col>
      <xdr:colOff>114300</xdr:colOff>
      <xdr:row>99</xdr:row>
      <xdr:rowOff>60071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7021113"/>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43600</xdr:rowOff>
    </xdr:from>
    <xdr:to>
      <xdr:col>45</xdr:col>
      <xdr:colOff>177800</xdr:colOff>
      <xdr:row>99</xdr:row>
      <xdr:rowOff>47563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7017150"/>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118582</xdr:rowOff>
    </xdr:from>
    <xdr:to>
      <xdr:col>41</xdr:col>
      <xdr:colOff>50800</xdr:colOff>
      <xdr:row>99</xdr:row>
      <xdr:rowOff>43600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49232"/>
          <a:ext cx="889000" cy="26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156325</xdr:rowOff>
    </xdr:from>
    <xdr:to>
      <xdr:col>55</xdr:col>
      <xdr:colOff>50800</xdr:colOff>
      <xdr:row>99</xdr:row>
      <xdr:rowOff>86475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9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71252</xdr:rowOff>
    </xdr:from>
    <xdr:ext cx="469744"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9271</xdr:rowOff>
    </xdr:from>
    <xdr:to>
      <xdr:col>50</xdr:col>
      <xdr:colOff>165100</xdr:colOff>
      <xdr:row>99</xdr:row>
      <xdr:rowOff>110871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9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101998</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04428" y="170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168213</xdr:rowOff>
    </xdr:from>
    <xdr:to>
      <xdr:col>46</xdr:col>
      <xdr:colOff>38100</xdr:colOff>
      <xdr:row>99</xdr:row>
      <xdr:rowOff>98363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9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89490</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706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164250</xdr:rowOff>
    </xdr:from>
    <xdr:to>
      <xdr:col>41</xdr:col>
      <xdr:colOff>101600</xdr:colOff>
      <xdr:row>99</xdr:row>
      <xdr:rowOff>94400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9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85527</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70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67782</xdr:rowOff>
    </xdr:from>
    <xdr:to>
      <xdr:col>36</xdr:col>
      <xdr:colOff>165100</xdr:colOff>
      <xdr:row>97</xdr:row>
      <xdr:rowOff>169382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160509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9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21332</xdr:rowOff>
    </xdr:from>
    <xdr:to>
      <xdr:col>67</xdr:col>
      <xdr:colOff>101600</xdr:colOff>
      <xdr:row>38</xdr:row>
      <xdr:rowOff>122932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3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139459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1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26298</xdr:rowOff>
    </xdr:from>
    <xdr:to>
      <xdr:col>85</xdr:col>
      <xdr:colOff>127000</xdr:colOff>
      <xdr:row>77</xdr:row>
      <xdr:rowOff>40373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227948"/>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17856</xdr:rowOff>
    </xdr:from>
    <xdr:to>
      <xdr:col>81</xdr:col>
      <xdr:colOff>50800</xdr:colOff>
      <xdr:row>77</xdr:row>
      <xdr:rowOff>26298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219506"/>
          <a:ext cx="8890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17856</xdr:rowOff>
    </xdr:from>
    <xdr:to>
      <xdr:col>76</xdr:col>
      <xdr:colOff>114300</xdr:colOff>
      <xdr:row>77</xdr:row>
      <xdr:rowOff>24323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19506"/>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19114</xdr:rowOff>
    </xdr:from>
    <xdr:to>
      <xdr:col>71</xdr:col>
      <xdr:colOff>177800</xdr:colOff>
      <xdr:row>77</xdr:row>
      <xdr:rowOff>24323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20764"/>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52700</xdr:rowOff>
    </xdr:from>
    <xdr:to>
      <xdr:col>67</xdr:col>
      <xdr:colOff>101600</xdr:colOff>
      <xdr:row>74</xdr:row>
      <xdr:rowOff>154300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7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170827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51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161023</xdr:rowOff>
    </xdr:from>
    <xdr:to>
      <xdr:col>85</xdr:col>
      <xdr:colOff>177800</xdr:colOff>
      <xdr:row>77</xdr:row>
      <xdr:rowOff>91173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139450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6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146948</xdr:rowOff>
    </xdr:from>
    <xdr:to>
      <xdr:col>81</xdr:col>
      <xdr:colOff>101600</xdr:colOff>
      <xdr:row>77</xdr:row>
      <xdr:rowOff>77098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7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68225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6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138506</xdr:rowOff>
    </xdr:from>
    <xdr:to>
      <xdr:col>76</xdr:col>
      <xdr:colOff>165100</xdr:colOff>
      <xdr:row>77</xdr:row>
      <xdr:rowOff>68656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6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59783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6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144973</xdr:rowOff>
    </xdr:from>
    <xdr:to>
      <xdr:col>72</xdr:col>
      <xdr:colOff>38100</xdr:colOff>
      <xdr:row>77</xdr:row>
      <xdr:rowOff>75123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7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66250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6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139764</xdr:rowOff>
    </xdr:from>
    <xdr:to>
      <xdr:col>67</xdr:col>
      <xdr:colOff>101600</xdr:colOff>
      <xdr:row>77</xdr:row>
      <xdr:rowOff>69914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61041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6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118270</xdr:rowOff>
    </xdr:from>
    <xdr:to>
      <xdr:col>85</xdr:col>
      <xdr:colOff>127000</xdr:colOff>
      <xdr:row>97</xdr:row>
      <xdr:rowOff>160215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48920"/>
          <a:ext cx="838200" cy="4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33493</xdr:rowOff>
    </xdr:from>
    <xdr:to>
      <xdr:col>81</xdr:col>
      <xdr:colOff>50800</xdr:colOff>
      <xdr:row>97</xdr:row>
      <xdr:rowOff>118270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64143"/>
          <a:ext cx="889000" cy="8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33493</xdr:rowOff>
    </xdr:from>
    <xdr:to>
      <xdr:col>76</xdr:col>
      <xdr:colOff>114300</xdr:colOff>
      <xdr:row>97</xdr:row>
      <xdr:rowOff>166711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64143"/>
          <a:ext cx="889000" cy="13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166711</xdr:rowOff>
    </xdr:from>
    <xdr:to>
      <xdr:col>71</xdr:col>
      <xdr:colOff>177800</xdr:colOff>
      <xdr:row>98</xdr:row>
      <xdr:rowOff>23375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97361"/>
          <a:ext cx="889000" cy="2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109415</xdr:rowOff>
    </xdr:from>
    <xdr:to>
      <xdr:col>85</xdr:col>
      <xdr:colOff>177800</xdr:colOff>
      <xdr:row>98</xdr:row>
      <xdr:rowOff>39565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132292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67470</xdr:rowOff>
    </xdr:from>
    <xdr:to>
      <xdr:col>81</xdr:col>
      <xdr:colOff>101600</xdr:colOff>
      <xdr:row>97</xdr:row>
      <xdr:rowOff>169070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9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14147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47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154143</xdr:rowOff>
    </xdr:from>
    <xdr:to>
      <xdr:col>76</xdr:col>
      <xdr:colOff>165100</xdr:colOff>
      <xdr:row>97</xdr:row>
      <xdr:rowOff>84293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1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100820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8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115911</xdr:rowOff>
    </xdr:from>
    <xdr:to>
      <xdr:col>72</xdr:col>
      <xdr:colOff>38100</xdr:colOff>
      <xdr:row>98</xdr:row>
      <xdr:rowOff>46061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62588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144025</xdr:rowOff>
    </xdr:from>
    <xdr:to>
      <xdr:col>67</xdr:col>
      <xdr:colOff>101600</xdr:colOff>
      <xdr:row>98</xdr:row>
      <xdr:rowOff>74175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90702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4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164064</xdr:rowOff>
    </xdr:from>
    <xdr:to>
      <xdr:col>98</xdr:col>
      <xdr:colOff>38100</xdr:colOff>
      <xdr:row>38</xdr:row>
      <xdr:rowOff>94214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110741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128270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72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128270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72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102159</xdr:rowOff>
    </xdr:from>
    <xdr:to>
      <xdr:col>98</xdr:col>
      <xdr:colOff>38100</xdr:colOff>
      <xdr:row>58</xdr:row>
      <xdr:rowOff>32309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48836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5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77470</xdr:rowOff>
    </xdr:from>
    <xdr:to>
      <xdr:col>107</xdr:col>
      <xdr:colOff>101600</xdr:colOff>
      <xdr:row>59</xdr:row>
      <xdr:rowOff>7620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170197</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14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115315</xdr:rowOff>
    </xdr:from>
    <xdr:to>
      <xdr:col>116</xdr:col>
      <xdr:colOff>63500</xdr:colOff>
      <xdr:row>76</xdr:row>
      <xdr:rowOff>140843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45515"/>
          <a:ext cx="8382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140843</xdr:rowOff>
    </xdr:from>
    <xdr:to>
      <xdr:col>111</xdr:col>
      <xdr:colOff>177800</xdr:colOff>
      <xdr:row>76</xdr:row>
      <xdr:rowOff>156863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71043"/>
          <a:ext cx="889000" cy="1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148501</xdr:rowOff>
    </xdr:from>
    <xdr:to>
      <xdr:col>107</xdr:col>
      <xdr:colOff>50800</xdr:colOff>
      <xdr:row>76</xdr:row>
      <xdr:rowOff>156863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178701"/>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95486</xdr:rowOff>
    </xdr:from>
    <xdr:to>
      <xdr:col>102</xdr:col>
      <xdr:colOff>114300</xdr:colOff>
      <xdr:row>76</xdr:row>
      <xdr:rowOff>148501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25686"/>
          <a:ext cx="889000" cy="5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68897</xdr:rowOff>
    </xdr:from>
    <xdr:to>
      <xdr:col>98</xdr:col>
      <xdr:colOff>38100</xdr:colOff>
      <xdr:row>74</xdr:row>
      <xdr:rowOff>170497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7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15574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53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64515</xdr:rowOff>
    </xdr:from>
    <xdr:to>
      <xdr:col>116</xdr:col>
      <xdr:colOff>114300</xdr:colOff>
      <xdr:row>76</xdr:row>
      <xdr:rowOff>166115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87393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90043</xdr:rowOff>
    </xdr:from>
    <xdr:to>
      <xdr:col>112</xdr:col>
      <xdr:colOff>38100</xdr:colOff>
      <xdr:row>77</xdr:row>
      <xdr:rowOff>20193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36720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106063</xdr:rowOff>
    </xdr:from>
    <xdr:to>
      <xdr:col>107</xdr:col>
      <xdr:colOff>101600</xdr:colOff>
      <xdr:row>77</xdr:row>
      <xdr:rowOff>36213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3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52741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97701</xdr:rowOff>
    </xdr:from>
    <xdr:to>
      <xdr:col>102</xdr:col>
      <xdr:colOff>165100</xdr:colOff>
      <xdr:row>77</xdr:row>
      <xdr:rowOff>27851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2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44378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0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44686</xdr:rowOff>
    </xdr:from>
    <xdr:to>
      <xdr:col>98</xdr:col>
      <xdr:colOff>38100</xdr:colOff>
      <xdr:row>76</xdr:row>
      <xdr:rowOff>146286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7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137413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6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歳出決算総額の住民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a:t>
          </a:r>
          <a:r>
            <a:rPr kumimoji="1" lang="en-US" altLang="ja-JP" sz="1300">
              <a:latin typeface="ＭＳ Ｐゴシック" panose="020B0600070205080204" pitchFamily="50" charset="-128"/>
              <a:ea typeface="ＭＳ Ｐゴシック" panose="020B0600070205080204" pitchFamily="50" charset="-128"/>
            </a:rPr>
            <a:t>465,240</a:t>
          </a:r>
          <a:r>
            <a:rPr kumimoji="1" lang="ja-JP" altLang="en-US" sz="1300">
              <a:latin typeface="ＭＳ Ｐゴシック" panose="020B0600070205080204" pitchFamily="50" charset="-128"/>
              <a:ea typeface="ＭＳ Ｐゴシック" panose="020B0600070205080204" pitchFamily="50" charset="-128"/>
            </a:rPr>
            <a:t>円となっており、前年度より約</a:t>
          </a:r>
          <a:r>
            <a:rPr kumimoji="1" lang="en-US" altLang="ja-JP" sz="1300">
              <a:latin typeface="ＭＳ Ｐゴシック" panose="020B0600070205080204" pitchFamily="50" charset="-128"/>
              <a:ea typeface="ＭＳ Ｐゴシック" panose="020B0600070205080204" pitchFamily="50" charset="-128"/>
            </a:rPr>
            <a:t>10,800</a:t>
          </a:r>
          <a:r>
            <a:rPr kumimoji="1" lang="ja-JP" altLang="en-US" sz="1300">
              <a:latin typeface="ＭＳ Ｐゴシック" panose="020B0600070205080204" pitchFamily="50" charset="-128"/>
              <a:ea typeface="ＭＳ Ｐゴシック" panose="020B0600070205080204" pitchFamily="50" charset="-128"/>
            </a:rPr>
            <a:t>円ほど減額となっている。これは、前年度において多額であった、３活プレミアム付商品券事業費及び新型コロナワクチン接種事業費の減額による補助費等の減額が主な要因である。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人件費は、前年度より増加しているが、類似団体平均値を下回っている。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合行政システム、情報セキュリティ対応等の行政事務全般を担うシステム関連経費、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ふるさと納税関連経費等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が類似団体平均値を上回る要因となっている。</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扶助費は、他団体よりも負担額が多い保育所等給付費、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また、子育て・ひとり親支援に関する経費及び障害者の自立支援給付費等の継続的な増加が類似団体平均のコストを上回る要因である。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普通建設事業費の増額は、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押原中学校</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事業費及び商工振興センター整備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事業費が主な要因である。公債費については、継続的に減少し、類似団体平均も下回っている。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今後予定されている大型事業の財源とする地方債の発行により増加する見込み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21,213
20,468
9.08
10,451,548
9,869,158
469,350
5,836,596
2,716,858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76454</xdr:rowOff>
    </xdr:from>
    <xdr:to>
      <xdr:col>24</xdr:col>
      <xdr:colOff>63500</xdr:colOff>
      <xdr:row>35</xdr:row>
      <xdr:rowOff>109220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7204"/>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14351</xdr:rowOff>
    </xdr:from>
    <xdr:to>
      <xdr:col>19</xdr:col>
      <xdr:colOff>177800</xdr:colOff>
      <xdr:row>35</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15101"/>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160655</xdr:rowOff>
    </xdr:from>
    <xdr:to>
      <xdr:col>15</xdr:col>
      <xdr:colOff>50800</xdr:colOff>
      <xdr:row>35</xdr:row>
      <xdr:rowOff>14351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8995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129794</xdr:rowOff>
    </xdr:from>
    <xdr:to>
      <xdr:col>10</xdr:col>
      <xdr:colOff>114300</xdr:colOff>
      <xdr:row>34</xdr:row>
      <xdr:rowOff>160655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59094"/>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83185</xdr:rowOff>
    </xdr:from>
    <xdr:to>
      <xdr:col>6</xdr:col>
      <xdr:colOff>38100</xdr:colOff>
      <xdr:row>31</xdr:row>
      <xdr:rowOff>13335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2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29862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00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25654</xdr:rowOff>
    </xdr:from>
    <xdr:to>
      <xdr:col>24</xdr:col>
      <xdr:colOff>114300</xdr:colOff>
      <xdr:row>35</xdr:row>
      <xdr:rowOff>127254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4081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58420</xdr:rowOff>
    </xdr:from>
    <xdr:to>
      <xdr:col>20</xdr:col>
      <xdr:colOff>38100</xdr:colOff>
      <xdr:row>35</xdr:row>
      <xdr:rowOff>160020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151147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135001</xdr:rowOff>
    </xdr:from>
    <xdr:to>
      <xdr:col>15</xdr:col>
      <xdr:colOff>101600</xdr:colOff>
      <xdr:row>35</xdr:row>
      <xdr:rowOff>65151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81678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109855</xdr:rowOff>
    </xdr:from>
    <xdr:to>
      <xdr:col>10</xdr:col>
      <xdr:colOff>165100</xdr:colOff>
      <xdr:row>35</xdr:row>
      <xdr:rowOff>40005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56532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78994</xdr:rowOff>
    </xdr:from>
    <xdr:to>
      <xdr:col>6</xdr:col>
      <xdr:colOff>38100</xdr:colOff>
      <xdr:row>35</xdr:row>
      <xdr:rowOff>9144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112950</xdr:rowOff>
    </xdr:from>
    <xdr:to>
      <xdr:col>24</xdr:col>
      <xdr:colOff>63500</xdr:colOff>
      <xdr:row>57</xdr:row>
      <xdr:rowOff>127698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85600"/>
          <a:ext cx="838200" cy="1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112950</xdr:rowOff>
    </xdr:from>
    <xdr:to>
      <xdr:col>19</xdr:col>
      <xdr:colOff>177800</xdr:colOff>
      <xdr:row>57</xdr:row>
      <xdr:rowOff>137731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85600"/>
          <a:ext cx="889000" cy="2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32183</xdr:rowOff>
    </xdr:from>
    <xdr:to>
      <xdr:col>15</xdr:col>
      <xdr:colOff>50800</xdr:colOff>
      <xdr:row>57</xdr:row>
      <xdr:rowOff>137731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33383"/>
          <a:ext cx="889000" cy="27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32183</xdr:rowOff>
    </xdr:from>
    <xdr:to>
      <xdr:col>10</xdr:col>
      <xdr:colOff>114300</xdr:colOff>
      <xdr:row>58</xdr:row>
      <xdr:rowOff>77348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33383"/>
          <a:ext cx="889000" cy="38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76898</xdr:rowOff>
    </xdr:from>
    <xdr:to>
      <xdr:col>24</xdr:col>
      <xdr:colOff>114300</xdr:colOff>
      <xdr:row>58</xdr:row>
      <xdr:rowOff>7048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99775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62150</xdr:rowOff>
    </xdr:from>
    <xdr:to>
      <xdr:col>20</xdr:col>
      <xdr:colOff>38100</xdr:colOff>
      <xdr:row>57</xdr:row>
      <xdr:rowOff>163750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1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86931</xdr:rowOff>
    </xdr:from>
    <xdr:to>
      <xdr:col>15</xdr:col>
      <xdr:colOff>101600</xdr:colOff>
      <xdr:row>58</xdr:row>
      <xdr:rowOff>17081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33608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3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152833</xdr:rowOff>
    </xdr:from>
    <xdr:to>
      <xdr:col>10</xdr:col>
      <xdr:colOff>165100</xdr:colOff>
      <xdr:row>56</xdr:row>
      <xdr:rowOff>82983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8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99510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5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26548</xdr:rowOff>
    </xdr:from>
    <xdr:to>
      <xdr:col>6</xdr:col>
      <xdr:colOff>38100</xdr:colOff>
      <xdr:row>58</xdr:row>
      <xdr:rowOff>128148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119275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6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153119</xdr:rowOff>
    </xdr:from>
    <xdr:to>
      <xdr:col>24</xdr:col>
      <xdr:colOff>63500</xdr:colOff>
      <xdr:row>76</xdr:row>
      <xdr:rowOff>32000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11869"/>
          <a:ext cx="838200" cy="5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115133</xdr:rowOff>
    </xdr:from>
    <xdr:to>
      <xdr:col>19</xdr:col>
      <xdr:colOff>177800</xdr:colOff>
      <xdr:row>76</xdr:row>
      <xdr:rowOff>32000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73883"/>
          <a:ext cx="889000" cy="8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115133</xdr:rowOff>
    </xdr:from>
    <xdr:to>
      <xdr:col>15</xdr:col>
      <xdr:colOff>50800</xdr:colOff>
      <xdr:row>76</xdr:row>
      <xdr:rowOff>131204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73883"/>
          <a:ext cx="889000" cy="1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131204</xdr:rowOff>
    </xdr:from>
    <xdr:to>
      <xdr:col>10</xdr:col>
      <xdr:colOff>114300</xdr:colOff>
      <xdr:row>77</xdr:row>
      <xdr:rowOff>49030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61404"/>
          <a:ext cx="889000" cy="8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131671</xdr:rowOff>
    </xdr:from>
    <xdr:to>
      <xdr:col>6</xdr:col>
      <xdr:colOff>38100</xdr:colOff>
      <xdr:row>77</xdr:row>
      <xdr:rowOff>61821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78348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3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102319</xdr:rowOff>
    </xdr:from>
    <xdr:to>
      <xdr:col>24</xdr:col>
      <xdr:colOff>114300</xdr:colOff>
      <xdr:row>76</xdr:row>
      <xdr:rowOff>32469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6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125196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1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152650</xdr:rowOff>
    </xdr:from>
    <xdr:to>
      <xdr:col>20</xdr:col>
      <xdr:colOff>38100</xdr:colOff>
      <xdr:row>76</xdr:row>
      <xdr:rowOff>82800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99326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8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64333</xdr:rowOff>
    </xdr:from>
    <xdr:to>
      <xdr:col>15</xdr:col>
      <xdr:colOff>101600</xdr:colOff>
      <xdr:row>75</xdr:row>
      <xdr:rowOff>165934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230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9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80404</xdr:rowOff>
    </xdr:from>
    <xdr:to>
      <xdr:col>10</xdr:col>
      <xdr:colOff>165100</xdr:colOff>
      <xdr:row>77</xdr:row>
      <xdr:rowOff>10554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27081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8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169680</xdr:rowOff>
    </xdr:from>
    <xdr:to>
      <xdr:col>6</xdr:col>
      <xdr:colOff>38100</xdr:colOff>
      <xdr:row>77</xdr:row>
      <xdr:rowOff>99830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90957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9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133316</xdr:rowOff>
    </xdr:from>
    <xdr:to>
      <xdr:col>24</xdr:col>
      <xdr:colOff>63500</xdr:colOff>
      <xdr:row>98</xdr:row>
      <xdr:rowOff>51477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63966"/>
          <a:ext cx="8382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133316</xdr:rowOff>
    </xdr:from>
    <xdr:to>
      <xdr:col>19</xdr:col>
      <xdr:colOff>177800</xdr:colOff>
      <xdr:row>97</xdr:row>
      <xdr:rowOff>142002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63966"/>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142002</xdr:rowOff>
    </xdr:from>
    <xdr:to>
      <xdr:col>15</xdr:col>
      <xdr:colOff>50800</xdr:colOff>
      <xdr:row>98</xdr:row>
      <xdr:rowOff>142574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72652"/>
          <a:ext cx="889000" cy="17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142574</xdr:rowOff>
    </xdr:from>
    <xdr:to>
      <xdr:col>10</xdr:col>
      <xdr:colOff>114300</xdr:colOff>
      <xdr:row>98</xdr:row>
      <xdr:rowOff>143342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44674"/>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101260</xdr:rowOff>
    </xdr:from>
    <xdr:to>
      <xdr:col>6</xdr:col>
      <xdr:colOff>38100</xdr:colOff>
      <xdr:row>97</xdr:row>
      <xdr:rowOff>31410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47937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33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677</xdr:rowOff>
    </xdr:from>
    <xdr:to>
      <xdr:col>24</xdr:col>
      <xdr:colOff>114300</xdr:colOff>
      <xdr:row>98</xdr:row>
      <xdr:rowOff>102277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0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150554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8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82516</xdr:rowOff>
    </xdr:from>
    <xdr:to>
      <xdr:col>20</xdr:col>
      <xdr:colOff>38100</xdr:colOff>
      <xdr:row>98</xdr:row>
      <xdr:rowOff>12666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1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0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91202</xdr:rowOff>
    </xdr:from>
    <xdr:to>
      <xdr:col>15</xdr:col>
      <xdr:colOff>101600</xdr:colOff>
      <xdr:row>98</xdr:row>
      <xdr:rowOff>21352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2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12479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91774</xdr:rowOff>
    </xdr:from>
    <xdr:to>
      <xdr:col>10</xdr:col>
      <xdr:colOff>165100</xdr:colOff>
      <xdr:row>99</xdr:row>
      <xdr:rowOff>21924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13051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8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92542</xdr:rowOff>
    </xdr:from>
    <xdr:to>
      <xdr:col>6</xdr:col>
      <xdr:colOff>38100</xdr:colOff>
      <xdr:row>99</xdr:row>
      <xdr:rowOff>22692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9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13819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20447</xdr:rowOff>
    </xdr:from>
    <xdr:to>
      <xdr:col>55</xdr:col>
      <xdr:colOff>0</xdr:colOff>
      <xdr:row>39</xdr:row>
      <xdr:rowOff>21590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0699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21209</xdr:rowOff>
    </xdr:from>
    <xdr:to>
      <xdr:col>50</xdr:col>
      <xdr:colOff>114300</xdr:colOff>
      <xdr:row>39</xdr:row>
      <xdr:rowOff>21590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0775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20638</xdr:rowOff>
    </xdr:from>
    <xdr:to>
      <xdr:col>45</xdr:col>
      <xdr:colOff>177800</xdr:colOff>
      <xdr:row>39</xdr:row>
      <xdr:rowOff>21209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0718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18732</xdr:rowOff>
    </xdr:from>
    <xdr:to>
      <xdr:col>41</xdr:col>
      <xdr:colOff>50800</xdr:colOff>
      <xdr:row>39</xdr:row>
      <xdr:rowOff>20638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05282"/>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71945</xdr:rowOff>
    </xdr:from>
    <xdr:to>
      <xdr:col>36</xdr:col>
      <xdr:colOff>165100</xdr:colOff>
      <xdr:row>39</xdr:row>
      <xdr:rowOff>2095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18623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62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141097</xdr:rowOff>
    </xdr:from>
    <xdr:to>
      <xdr:col>55</xdr:col>
      <xdr:colOff>50800</xdr:colOff>
      <xdr:row>39</xdr:row>
      <xdr:rowOff>71247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56024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7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142240</xdr:rowOff>
    </xdr:from>
    <xdr:to>
      <xdr:col>50</xdr:col>
      <xdr:colOff>165100</xdr:colOff>
      <xdr:row>39</xdr:row>
      <xdr:rowOff>72390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63517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141859</xdr:rowOff>
    </xdr:from>
    <xdr:to>
      <xdr:col>46</xdr:col>
      <xdr:colOff>38100</xdr:colOff>
      <xdr:row>39</xdr:row>
      <xdr:rowOff>72009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63136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4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141288</xdr:rowOff>
    </xdr:from>
    <xdr:to>
      <xdr:col>41</xdr:col>
      <xdr:colOff>101600</xdr:colOff>
      <xdr:row>39</xdr:row>
      <xdr:rowOff>71438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62565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49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139382</xdr:rowOff>
    </xdr:from>
    <xdr:to>
      <xdr:col>36</xdr:col>
      <xdr:colOff>165100</xdr:colOff>
      <xdr:row>39</xdr:row>
      <xdr:rowOff>69532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60659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47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160947</xdr:rowOff>
    </xdr:from>
    <xdr:to>
      <xdr:col>55</xdr:col>
      <xdr:colOff>0</xdr:colOff>
      <xdr:row>58</xdr:row>
      <xdr:rowOff>170866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05047"/>
          <a:ext cx="838200" cy="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170866</xdr:rowOff>
    </xdr:from>
    <xdr:to>
      <xdr:col>50</xdr:col>
      <xdr:colOff>114300</xdr:colOff>
      <xdr:row>59</xdr:row>
      <xdr:rowOff>9144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14966"/>
          <a:ext cx="8890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9144</xdr:rowOff>
    </xdr:from>
    <xdr:to>
      <xdr:col>45</xdr:col>
      <xdr:colOff>177800</xdr:colOff>
      <xdr:row>59</xdr:row>
      <xdr:rowOff>12471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24694"/>
          <a:ext cx="8890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164897</xdr:rowOff>
    </xdr:from>
    <xdr:to>
      <xdr:col>41</xdr:col>
      <xdr:colOff>50800</xdr:colOff>
      <xdr:row>59</xdr:row>
      <xdr:rowOff>12471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08997"/>
          <a:ext cx="889000" cy="1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110147</xdr:rowOff>
    </xdr:from>
    <xdr:to>
      <xdr:col>55</xdr:col>
      <xdr:colOff>50800</xdr:colOff>
      <xdr:row>59</xdr:row>
      <xdr:rowOff>40297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25074</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6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120066</xdr:rowOff>
    </xdr:from>
    <xdr:to>
      <xdr:col>50</xdr:col>
      <xdr:colOff>165100</xdr:colOff>
      <xdr:row>59</xdr:row>
      <xdr:rowOff>50216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41343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5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129794</xdr:rowOff>
    </xdr:from>
    <xdr:to>
      <xdr:col>46</xdr:col>
      <xdr:colOff>38100</xdr:colOff>
      <xdr:row>59</xdr:row>
      <xdr:rowOff>59944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51071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6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133121</xdr:rowOff>
    </xdr:from>
    <xdr:to>
      <xdr:col>41</xdr:col>
      <xdr:colOff>101600</xdr:colOff>
      <xdr:row>59</xdr:row>
      <xdr:rowOff>63271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54398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6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114097</xdr:rowOff>
    </xdr:from>
    <xdr:to>
      <xdr:col>36</xdr:col>
      <xdr:colOff>165100</xdr:colOff>
      <xdr:row>59</xdr:row>
      <xdr:rowOff>44247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35374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143091</xdr:rowOff>
    </xdr:from>
    <xdr:to>
      <xdr:col>55</xdr:col>
      <xdr:colOff>0</xdr:colOff>
      <xdr:row>78</xdr:row>
      <xdr:rowOff>99543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658941"/>
          <a:ext cx="838200" cy="81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143091</xdr:rowOff>
    </xdr:from>
    <xdr:to>
      <xdr:col>50</xdr:col>
      <xdr:colOff>114300</xdr:colOff>
      <xdr:row>77</xdr:row>
      <xdr:rowOff>58662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658941"/>
          <a:ext cx="889000" cy="60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129222</xdr:rowOff>
    </xdr:from>
    <xdr:to>
      <xdr:col>45</xdr:col>
      <xdr:colOff>177800</xdr:colOff>
      <xdr:row>77</xdr:row>
      <xdr:rowOff>58662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987972"/>
          <a:ext cx="889000" cy="27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129222</xdr:rowOff>
    </xdr:from>
    <xdr:to>
      <xdr:col>41</xdr:col>
      <xdr:colOff>50800</xdr:colOff>
      <xdr:row>78</xdr:row>
      <xdr:rowOff>142711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987972"/>
          <a:ext cx="889000" cy="52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121018</xdr:rowOff>
    </xdr:from>
    <xdr:to>
      <xdr:col>36</xdr:col>
      <xdr:colOff>165100</xdr:colOff>
      <xdr:row>76</xdr:row>
      <xdr:rowOff>51169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797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67695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75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48743</xdr:rowOff>
    </xdr:from>
    <xdr:to>
      <xdr:col>55</xdr:col>
      <xdr:colOff>50800</xdr:colOff>
      <xdr:row>78</xdr:row>
      <xdr:rowOff>150343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135120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3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92291</xdr:rowOff>
    </xdr:from>
    <xdr:to>
      <xdr:col>50</xdr:col>
      <xdr:colOff>165100</xdr:colOff>
      <xdr:row>74</xdr:row>
      <xdr:rowOff>22441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6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38968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38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7862</xdr:rowOff>
    </xdr:from>
    <xdr:to>
      <xdr:col>46</xdr:col>
      <xdr:colOff>38100</xdr:colOff>
      <xdr:row>77</xdr:row>
      <xdr:rowOff>109462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100589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78422</xdr:rowOff>
    </xdr:from>
    <xdr:to>
      <xdr:col>41</xdr:col>
      <xdr:colOff>101600</xdr:colOff>
      <xdr:row>76</xdr:row>
      <xdr:rowOff>8573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371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25099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1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91911</xdr:rowOff>
    </xdr:from>
    <xdr:to>
      <xdr:col>36</xdr:col>
      <xdr:colOff>165100</xdr:colOff>
      <xdr:row>79</xdr:row>
      <xdr:rowOff>22061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6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13188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5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30404</xdr:rowOff>
    </xdr:from>
    <xdr:to>
      <xdr:col>55</xdr:col>
      <xdr:colOff>0</xdr:colOff>
      <xdr:row>96</xdr:row>
      <xdr:rowOff>75997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489604"/>
          <a:ext cx="838200" cy="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22861</xdr:rowOff>
    </xdr:from>
    <xdr:to>
      <xdr:col>50</xdr:col>
      <xdr:colOff>114300</xdr:colOff>
      <xdr:row>96</xdr:row>
      <xdr:rowOff>30404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482061"/>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166179</xdr:rowOff>
    </xdr:from>
    <xdr:to>
      <xdr:col>45</xdr:col>
      <xdr:colOff>177800</xdr:colOff>
      <xdr:row>96</xdr:row>
      <xdr:rowOff>22861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453929"/>
          <a:ext cx="889000" cy="2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166179</xdr:rowOff>
    </xdr:from>
    <xdr:to>
      <xdr:col>41</xdr:col>
      <xdr:colOff>50800</xdr:colOff>
      <xdr:row>96</xdr:row>
      <xdr:rowOff>24040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453929"/>
          <a:ext cx="889000" cy="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92329</xdr:rowOff>
    </xdr:from>
    <xdr:to>
      <xdr:col>36</xdr:col>
      <xdr:colOff>165100</xdr:colOff>
      <xdr:row>95</xdr:row>
      <xdr:rowOff>22479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2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39006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598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25197</xdr:rowOff>
    </xdr:from>
    <xdr:to>
      <xdr:col>55</xdr:col>
      <xdr:colOff>50800</xdr:colOff>
      <xdr:row>96</xdr:row>
      <xdr:rowOff>126797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3624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6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151054</xdr:rowOff>
    </xdr:from>
    <xdr:to>
      <xdr:col>50</xdr:col>
      <xdr:colOff>165100</xdr:colOff>
      <xdr:row>96</xdr:row>
      <xdr:rowOff>81204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72331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143511</xdr:rowOff>
    </xdr:from>
    <xdr:to>
      <xdr:col>46</xdr:col>
      <xdr:colOff>38100</xdr:colOff>
      <xdr:row>96</xdr:row>
      <xdr:rowOff>73661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90188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2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115379</xdr:rowOff>
    </xdr:from>
    <xdr:to>
      <xdr:col>41</xdr:col>
      <xdr:colOff>101600</xdr:colOff>
      <xdr:row>96</xdr:row>
      <xdr:rowOff>45529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62056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7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144690</xdr:rowOff>
    </xdr:from>
    <xdr:to>
      <xdr:col>36</xdr:col>
      <xdr:colOff>165100</xdr:colOff>
      <xdr:row>96</xdr:row>
      <xdr:rowOff>74840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65967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130175</xdr:rowOff>
    </xdr:from>
    <xdr:to>
      <xdr:col>85</xdr:col>
      <xdr:colOff>127000</xdr:colOff>
      <xdr:row>38</xdr:row>
      <xdr:rowOff>21361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73825"/>
          <a:ext cx="8382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21361</xdr:rowOff>
    </xdr:from>
    <xdr:to>
      <xdr:col>81</xdr:col>
      <xdr:colOff>50800</xdr:colOff>
      <xdr:row>38</xdr:row>
      <xdr:rowOff>53213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36461"/>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29705</xdr:rowOff>
    </xdr:from>
    <xdr:to>
      <xdr:col>76</xdr:col>
      <xdr:colOff>114300</xdr:colOff>
      <xdr:row>38</xdr:row>
      <xdr:rowOff>53213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44805"/>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29705</xdr:rowOff>
    </xdr:from>
    <xdr:to>
      <xdr:col>71</xdr:col>
      <xdr:colOff>177800</xdr:colOff>
      <xdr:row>38</xdr:row>
      <xdr:rowOff>49861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44805"/>
          <a:ext cx="88900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108179</xdr:rowOff>
    </xdr:from>
    <xdr:to>
      <xdr:col>67</xdr:col>
      <xdr:colOff>101600</xdr:colOff>
      <xdr:row>36</xdr:row>
      <xdr:rowOff>38329</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54856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8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79375</xdr:rowOff>
    </xdr:from>
    <xdr:to>
      <xdr:col>85</xdr:col>
      <xdr:colOff>177800</xdr:colOff>
      <xdr:row>38</xdr:row>
      <xdr:rowOff>9525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57802</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0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142011</xdr:rowOff>
    </xdr:from>
    <xdr:to>
      <xdr:col>81</xdr:col>
      <xdr:colOff>101600</xdr:colOff>
      <xdr:row>38</xdr:row>
      <xdr:rowOff>72161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63288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7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2413</xdr:rowOff>
    </xdr:from>
    <xdr:to>
      <xdr:col>76</xdr:col>
      <xdr:colOff>165100</xdr:colOff>
      <xdr:row>38</xdr:row>
      <xdr:rowOff>104013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95140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150355</xdr:rowOff>
    </xdr:from>
    <xdr:to>
      <xdr:col>72</xdr:col>
      <xdr:colOff>38100</xdr:colOff>
      <xdr:row>38</xdr:row>
      <xdr:rowOff>80505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71632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170511</xdr:rowOff>
    </xdr:from>
    <xdr:to>
      <xdr:col>67</xdr:col>
      <xdr:colOff>101600</xdr:colOff>
      <xdr:row>38</xdr:row>
      <xdr:rowOff>100661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91788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0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30330</xdr:rowOff>
    </xdr:from>
    <xdr:to>
      <xdr:col>85</xdr:col>
      <xdr:colOff>127000</xdr:colOff>
      <xdr:row>56</xdr:row>
      <xdr:rowOff>151541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31530"/>
          <a:ext cx="838200" cy="12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13878</xdr:rowOff>
    </xdr:from>
    <xdr:to>
      <xdr:col>81</xdr:col>
      <xdr:colOff>50800</xdr:colOff>
      <xdr:row>56</xdr:row>
      <xdr:rowOff>151541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15078"/>
          <a:ext cx="889000" cy="13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13878</xdr:rowOff>
    </xdr:from>
    <xdr:to>
      <xdr:col>76</xdr:col>
      <xdr:colOff>114300</xdr:colOff>
      <xdr:row>56</xdr:row>
      <xdr:rowOff>154292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15078"/>
          <a:ext cx="889000" cy="14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7935</xdr:rowOff>
    </xdr:from>
    <xdr:to>
      <xdr:col>71</xdr:col>
      <xdr:colOff>177800</xdr:colOff>
      <xdr:row>56</xdr:row>
      <xdr:rowOff>154292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609135"/>
          <a:ext cx="889000" cy="14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29890</xdr:rowOff>
    </xdr:from>
    <xdr:to>
      <xdr:col>67</xdr:col>
      <xdr:colOff>101600</xdr:colOff>
      <xdr:row>56</xdr:row>
      <xdr:rowOff>131490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122617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150980</xdr:rowOff>
    </xdr:from>
    <xdr:to>
      <xdr:col>85</xdr:col>
      <xdr:colOff>177800</xdr:colOff>
      <xdr:row>56</xdr:row>
      <xdr:rowOff>81130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8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2407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3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100741</xdr:rowOff>
    </xdr:from>
    <xdr:to>
      <xdr:col>81</xdr:col>
      <xdr:colOff>101600</xdr:colOff>
      <xdr:row>57</xdr:row>
      <xdr:rowOff>30891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47418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7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134528</xdr:rowOff>
    </xdr:from>
    <xdr:to>
      <xdr:col>76</xdr:col>
      <xdr:colOff>165100</xdr:colOff>
      <xdr:row>56</xdr:row>
      <xdr:rowOff>64678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6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81205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3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103492</xdr:rowOff>
    </xdr:from>
    <xdr:to>
      <xdr:col>72</xdr:col>
      <xdr:colOff>38100</xdr:colOff>
      <xdr:row>57</xdr:row>
      <xdr:rowOff>33642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24769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128585</xdr:rowOff>
    </xdr:from>
    <xdr:to>
      <xdr:col>67</xdr:col>
      <xdr:colOff>101600</xdr:colOff>
      <xdr:row>56</xdr:row>
      <xdr:rowOff>58735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75262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3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21332</xdr:rowOff>
    </xdr:from>
    <xdr:to>
      <xdr:col>67</xdr:col>
      <xdr:colOff>101600</xdr:colOff>
      <xdr:row>78</xdr:row>
      <xdr:rowOff>122932</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39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139459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16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26298</xdr:rowOff>
    </xdr:from>
    <xdr:to>
      <xdr:col>85</xdr:col>
      <xdr:colOff>127000</xdr:colOff>
      <xdr:row>97</xdr:row>
      <xdr:rowOff>40373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56948"/>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17856</xdr:rowOff>
    </xdr:from>
    <xdr:to>
      <xdr:col>81</xdr:col>
      <xdr:colOff>50800</xdr:colOff>
      <xdr:row>97</xdr:row>
      <xdr:rowOff>26298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48506"/>
          <a:ext cx="8890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17856</xdr:rowOff>
    </xdr:from>
    <xdr:to>
      <xdr:col>76</xdr:col>
      <xdr:colOff>114300</xdr:colOff>
      <xdr:row>97</xdr:row>
      <xdr:rowOff>24323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48506"/>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19114</xdr:rowOff>
    </xdr:from>
    <xdr:to>
      <xdr:col>71</xdr:col>
      <xdr:colOff>177800</xdr:colOff>
      <xdr:row>97</xdr:row>
      <xdr:rowOff>24323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649764"/>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52684</xdr:rowOff>
    </xdr:from>
    <xdr:to>
      <xdr:col>67</xdr:col>
      <xdr:colOff>101600</xdr:colOff>
      <xdr:row>94</xdr:row>
      <xdr:rowOff>154284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16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170811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594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161023</xdr:rowOff>
    </xdr:from>
    <xdr:to>
      <xdr:col>85</xdr:col>
      <xdr:colOff>177800</xdr:colOff>
      <xdr:row>97</xdr:row>
      <xdr:rowOff>91173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139450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9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146948</xdr:rowOff>
    </xdr:from>
    <xdr:to>
      <xdr:col>81</xdr:col>
      <xdr:colOff>101600</xdr:colOff>
      <xdr:row>97</xdr:row>
      <xdr:rowOff>77098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0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68225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9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138506</xdr:rowOff>
    </xdr:from>
    <xdr:to>
      <xdr:col>76</xdr:col>
      <xdr:colOff>165100</xdr:colOff>
      <xdr:row>97</xdr:row>
      <xdr:rowOff>68656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59783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9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144973</xdr:rowOff>
    </xdr:from>
    <xdr:to>
      <xdr:col>72</xdr:col>
      <xdr:colOff>38100</xdr:colOff>
      <xdr:row>97</xdr:row>
      <xdr:rowOff>75123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0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66250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9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139764</xdr:rowOff>
    </xdr:from>
    <xdr:to>
      <xdr:col>67</xdr:col>
      <xdr:colOff>101600</xdr:colOff>
      <xdr:row>97</xdr:row>
      <xdr:rowOff>69914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9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61041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9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25219</xdr:rowOff>
    </xdr:from>
    <xdr:to>
      <xdr:col>98</xdr:col>
      <xdr:colOff>38100</xdr:colOff>
      <xdr:row>39</xdr:row>
      <xdr:rowOff>126819</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71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143346</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486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民生費の増額は、非課税世帯、生活困窮世帯、高齢者及び子育て世帯など、各種給付・支援事業の実施又は終了による増減があり、また、子育て支援医療費や保育所等給付費の増額が主な要因である。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新型コロナワクチン接種事業費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農林水産業費は、前年度、甲府市から灌漑用補償井戸（</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箇所・</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施設）を取得したことにより、そのポンプに係る電気料が増額となった。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商工費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３活プレミアム付商品券</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減額が主な要因である。</a:t>
          </a:r>
          <a:r>
            <a:rPr kumimoji="1" lang="ja-JP" altLang="en-US" sz="1300">
              <a:latin typeface="ＭＳ Ｐゴシック" panose="020B0600070205080204" pitchFamily="50" charset="-128"/>
              <a:ea typeface="ＭＳ Ｐゴシック" panose="020B0600070205080204" pitchFamily="50" charset="-128"/>
            </a:rPr>
            <a:t>土木費の減額は、町道</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号線道路改良事業費（補償費）の減額が主な要因である。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消防費の増額は、甲府地区広域行政事務組合負担金の増額や防災備蓄倉庫内の備蓄品購入費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教育費の増額は、押原中学校増築事業費の増額が主な要因である。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山梨県昭和町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財政調整基金残高は、適正な財源の確保と歳出の精査により取崩しを回避しており、前年度とほぼ同額を維持している。標準財政規模の減少により、前年度比でポイント増となった。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実質収支額は前年度より増加し、標準財政規模は減少したため、ポイント増となった。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○実質単年度収支</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財政調整基金の積立額が取崩額を上回り、また、単年度収支が黒字となったため、実質単年度収支は平成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年度以来の黒字となった。</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山梨県昭和町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○一般会計、特別会計ともに赤字額は生じていない。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○国民健康保険特別会計は、歳入、歳出ともに減少したが、実質収支は増となった。標準財政規模が減少し、実質収支が増となったため、標準財政規模比は前年度からポイント増となった。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○介護保険特別会計は、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歳入、歳出ともに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したが、実質収支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なったため、標準財政規模比は前年度からポイント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○下水道事業特別会計は、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歳入、歳出ともに減少したが、実質収支は増となった。標準財政規模が減少し、実質収支が増となったため、標準財政規模比は前年度からポイント増となった。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○他の特別会計については、歳出に対し一定の歳入が確保されているため、大きな変動はない。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10451548</v>
      </c>
      <c r="BO4" s="462"/>
      <c r="BP4" s="462"/>
      <c r="BQ4" s="462"/>
      <c r="BR4" s="462"/>
      <c r="BS4" s="462"/>
      <c r="BT4" s="462"/>
      <c r="BU4" s="463"/>
      <c r="BV4" s="461">
        <v>10510118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8</v>
      </c>
      <c r="CU4" s="602"/>
      <c r="CV4" s="602"/>
      <c r="CW4" s="602"/>
      <c r="CX4" s="602"/>
      <c r="CY4" s="602"/>
      <c r="CZ4" s="602"/>
      <c r="DA4" s="603"/>
      <c r="DB4" s="601">
        <v>7.7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9869158</v>
      </c>
      <c r="BO5" s="433"/>
      <c r="BP5" s="433"/>
      <c r="BQ5" s="433"/>
      <c r="BR5" s="433"/>
      <c r="BS5" s="433"/>
      <c r="BT5" s="433"/>
      <c r="BU5" s="434"/>
      <c r="BV5" s="432">
        <v>10044624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83.9</v>
      </c>
      <c r="CU5" s="430"/>
      <c r="CV5" s="430"/>
      <c r="CW5" s="430"/>
      <c r="CX5" s="430"/>
      <c r="CY5" s="430"/>
      <c r="CZ5" s="430"/>
      <c r="DA5" s="431"/>
      <c r="DB5" s="429">
        <v>87.7</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582390</v>
      </c>
      <c r="BO6" s="433"/>
      <c r="BP6" s="433"/>
      <c r="BQ6" s="433"/>
      <c r="BR6" s="433"/>
      <c r="BS6" s="433"/>
      <c r="BT6" s="433"/>
      <c r="BU6" s="434"/>
      <c r="BV6" s="432">
        <v>465494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83.9</v>
      </c>
      <c r="CU6" s="576"/>
      <c r="CV6" s="576"/>
      <c r="CW6" s="576"/>
      <c r="CX6" s="576"/>
      <c r="CY6" s="576"/>
      <c r="CZ6" s="576"/>
      <c r="DA6" s="577"/>
      <c r="DB6" s="575">
        <v>87.7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113040</v>
      </c>
      <c r="BO7" s="433"/>
      <c r="BP7" s="433"/>
      <c r="BQ7" s="433"/>
      <c r="BR7" s="433"/>
      <c r="BS7" s="433"/>
      <c r="BT7" s="433"/>
      <c r="BU7" s="434"/>
      <c r="BV7" s="432">
        <v>11605</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5836596</v>
      </c>
      <c r="CU7" s="433"/>
      <c r="CV7" s="433"/>
      <c r="CW7" s="433"/>
      <c r="CX7" s="433"/>
      <c r="CY7" s="433"/>
      <c r="CZ7" s="433"/>
      <c r="DA7" s="434"/>
      <c r="DB7" s="432">
        <v>5875965</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469350</v>
      </c>
      <c r="BO8" s="433"/>
      <c r="BP8" s="433"/>
      <c r="BQ8" s="433"/>
      <c r="BR8" s="433"/>
      <c r="BS8" s="433"/>
      <c r="BT8" s="433"/>
      <c r="BU8" s="434"/>
      <c r="BV8" s="432">
        <v>453889</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1.1200000000000001</v>
      </c>
      <c r="CU8" s="536"/>
      <c r="CV8" s="536"/>
      <c r="CW8" s="536"/>
      <c r="CX8" s="536"/>
      <c r="CY8" s="536"/>
      <c r="CZ8" s="536"/>
      <c r="DA8" s="537"/>
      <c r="DB8" s="535">
        <v>1.1200000000000001</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20909</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15461</v>
      </c>
      <c r="BO9" s="433"/>
      <c r="BP9" s="433"/>
      <c r="BQ9" s="433"/>
      <c r="BR9" s="433"/>
      <c r="BS9" s="433"/>
      <c r="BT9" s="433"/>
      <c r="BU9" s="434"/>
      <c r="BV9" s="432">
        <v>-211951</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6.9</v>
      </c>
      <c r="CU9" s="430"/>
      <c r="CV9" s="430"/>
      <c r="CW9" s="430"/>
      <c r="CX9" s="430"/>
      <c r="CY9" s="430"/>
      <c r="CZ9" s="430"/>
      <c r="DA9" s="431"/>
      <c r="DB9" s="429">
        <v>6.8</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19505</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497588</v>
      </c>
      <c r="BO10" s="433"/>
      <c r="BP10" s="433"/>
      <c r="BQ10" s="433"/>
      <c r="BR10" s="433"/>
      <c r="BS10" s="433"/>
      <c r="BT10" s="433"/>
      <c r="BU10" s="434"/>
      <c r="BV10" s="432">
        <v>631369</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21213</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467878</v>
      </c>
      <c r="BO12" s="433"/>
      <c r="BP12" s="433"/>
      <c r="BQ12" s="433"/>
      <c r="BR12" s="433"/>
      <c r="BS12" s="433"/>
      <c r="BT12" s="433"/>
      <c r="BU12" s="434"/>
      <c r="BV12" s="432">
        <v>539369</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20468</v>
      </c>
      <c r="S13" s="520"/>
      <c r="T13" s="520"/>
      <c r="U13" s="520"/>
      <c r="V13" s="521"/>
      <c r="W13" s="522" t="s">
        <v>131</v>
      </c>
      <c r="X13" s="418"/>
      <c r="Y13" s="418"/>
      <c r="Z13" s="418"/>
      <c r="AA13" s="418"/>
      <c r="AB13" s="419"/>
      <c r="AC13" s="385">
        <v>243</v>
      </c>
      <c r="AD13" s="386"/>
      <c r="AE13" s="386"/>
      <c r="AF13" s="386"/>
      <c r="AG13" s="387"/>
      <c r="AH13" s="385">
        <v>268</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45171</v>
      </c>
      <c r="BO13" s="433"/>
      <c r="BP13" s="433"/>
      <c r="BQ13" s="433"/>
      <c r="BR13" s="433"/>
      <c r="BS13" s="433"/>
      <c r="BT13" s="433"/>
      <c r="BU13" s="434"/>
      <c r="BV13" s="432">
        <v>-119951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8.6999999999999993</v>
      </c>
      <c r="CU13" s="430"/>
      <c r="CV13" s="430"/>
      <c r="CW13" s="430"/>
      <c r="CX13" s="430"/>
      <c r="CY13" s="430"/>
      <c r="CZ13" s="430"/>
      <c r="DA13" s="431"/>
      <c r="DB13" s="429">
        <v>8.8000000000000007</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21101</v>
      </c>
      <c r="S14" s="520"/>
      <c r="T14" s="520"/>
      <c r="U14" s="520"/>
      <c r="V14" s="521"/>
      <c r="W14" s="523"/>
      <c r="X14" s="421"/>
      <c r="Y14" s="421"/>
      <c r="Z14" s="421"/>
      <c r="AA14" s="421"/>
      <c r="AB14" s="422"/>
      <c r="AC14" s="512">
        <v>2.2999999999999998</v>
      </c>
      <c r="AD14" s="513"/>
      <c r="AE14" s="513"/>
      <c r="AF14" s="513"/>
      <c r="AG14" s="514"/>
      <c r="AH14" s="512">
        <v>2.8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20316</v>
      </c>
      <c r="S15" s="520"/>
      <c r="T15" s="520"/>
      <c r="U15" s="520"/>
      <c r="V15" s="521"/>
      <c r="W15" s="522" t="s">
        <v>137</v>
      </c>
      <c r="X15" s="418"/>
      <c r="Y15" s="418"/>
      <c r="Z15" s="418"/>
      <c r="AA15" s="418"/>
      <c r="AB15" s="419"/>
      <c r="AC15" s="385">
        <v>3170</v>
      </c>
      <c r="AD15" s="386"/>
      <c r="AE15" s="386"/>
      <c r="AF15" s="386"/>
      <c r="AG15" s="387"/>
      <c r="AH15" s="385">
        <v>2901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4510699</v>
      </c>
      <c r="BO15" s="462"/>
      <c r="BP15" s="462"/>
      <c r="BQ15" s="462"/>
      <c r="BR15" s="462"/>
      <c r="BS15" s="462"/>
      <c r="BT15" s="462"/>
      <c r="BU15" s="463"/>
      <c r="BV15" s="461">
        <v>4540497</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30.6</v>
      </c>
      <c r="AD16" s="513"/>
      <c r="AE16" s="513"/>
      <c r="AF16" s="513"/>
      <c r="AG16" s="514"/>
      <c r="AH16" s="512">
        <v>30</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3925866</v>
      </c>
      <c r="BO16" s="433"/>
      <c r="BP16" s="433"/>
      <c r="BQ16" s="433"/>
      <c r="BR16" s="433"/>
      <c r="BS16" s="433"/>
      <c r="BT16" s="433"/>
      <c r="BU16" s="434"/>
      <c r="BV16" s="432">
        <v>3876357</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6950</v>
      </c>
      <c r="AD17" s="386"/>
      <c r="AE17" s="386"/>
      <c r="AF17" s="386"/>
      <c r="AG17" s="387"/>
      <c r="AH17" s="385">
        <v>6491</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5836596</v>
      </c>
      <c r="BO17" s="433"/>
      <c r="BP17" s="433"/>
      <c r="BQ17" s="433"/>
      <c r="BR17" s="433"/>
      <c r="BS17" s="433"/>
      <c r="BT17" s="433"/>
      <c r="BU17" s="434"/>
      <c r="BV17" s="432">
        <v>5875965</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9.08</v>
      </c>
      <c r="M18" s="485"/>
      <c r="N18" s="485"/>
      <c r="O18" s="485"/>
      <c r="P18" s="485"/>
      <c r="Q18" s="485"/>
      <c r="R18" s="486"/>
      <c r="S18" s="486"/>
      <c r="T18" s="486"/>
      <c r="U18" s="486"/>
      <c r="V18" s="487"/>
      <c r="W18" s="503"/>
      <c r="X18" s="504"/>
      <c r="Y18" s="504"/>
      <c r="Z18" s="504"/>
      <c r="AA18" s="504"/>
      <c r="AB18" s="528"/>
      <c r="AC18" s="402">
        <v>67.099999999999994</v>
      </c>
      <c r="AD18" s="403"/>
      <c r="AE18" s="403"/>
      <c r="AF18" s="403"/>
      <c r="AG18" s="488"/>
      <c r="AH18" s="402">
        <v>67.2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5080963</v>
      </c>
      <c r="BO18" s="433"/>
      <c r="BP18" s="433"/>
      <c r="BQ18" s="433"/>
      <c r="BR18" s="433"/>
      <c r="BS18" s="433"/>
      <c r="BT18" s="433"/>
      <c r="BU18" s="434"/>
      <c r="BV18" s="432">
        <v>5190580</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2303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7385037</v>
      </c>
      <c r="BO19" s="433"/>
      <c r="BP19" s="433"/>
      <c r="BQ19" s="433"/>
      <c r="BR19" s="433"/>
      <c r="BS19" s="433"/>
      <c r="BT19" s="433"/>
      <c r="BU19" s="434"/>
      <c r="BV19" s="432">
        <v>7572266</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9117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2716858</v>
      </c>
      <c r="BO22" s="462"/>
      <c r="BP22" s="462"/>
      <c r="BQ22" s="462"/>
      <c r="BR22" s="462"/>
      <c r="BS22" s="462"/>
      <c r="BT22" s="462"/>
      <c r="BU22" s="463"/>
      <c r="BV22" s="461">
        <v>3120113</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2389266</v>
      </c>
      <c r="BO23" s="433"/>
      <c r="BP23" s="433"/>
      <c r="BQ23" s="433"/>
      <c r="BR23" s="433"/>
      <c r="BS23" s="433"/>
      <c r="BT23" s="433"/>
      <c r="BU23" s="434"/>
      <c r="BV23" s="432">
        <v>2745872</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7400</v>
      </c>
      <c r="R24" s="386"/>
      <c r="S24" s="386"/>
      <c r="T24" s="386"/>
      <c r="U24" s="386"/>
      <c r="V24" s="387"/>
      <c r="W24" s="475"/>
      <c r="X24" s="412"/>
      <c r="Y24" s="413"/>
      <c r="Z24" s="388" t="s">
        <v>162</v>
      </c>
      <c r="AA24" s="389"/>
      <c r="AB24" s="389"/>
      <c r="AC24" s="389"/>
      <c r="AD24" s="389"/>
      <c r="AE24" s="389"/>
      <c r="AF24" s="389"/>
      <c r="AG24" s="390"/>
      <c r="AH24" s="385">
        <v>92</v>
      </c>
      <c r="AI24" s="386"/>
      <c r="AJ24" s="386"/>
      <c r="AK24" s="386"/>
      <c r="AL24" s="387"/>
      <c r="AM24" s="385">
        <v>279588</v>
      </c>
      <c r="AN24" s="386"/>
      <c r="AO24" s="386"/>
      <c r="AP24" s="386"/>
      <c r="AQ24" s="386"/>
      <c r="AR24" s="387"/>
      <c r="AS24" s="385">
        <v>3039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2230275</v>
      </c>
      <c r="BO24" s="433"/>
      <c r="BP24" s="433"/>
      <c r="BQ24" s="433"/>
      <c r="BR24" s="433"/>
      <c r="BS24" s="433"/>
      <c r="BT24" s="433"/>
      <c r="BU24" s="434"/>
      <c r="BV24" s="432">
        <v>2493409</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5900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88520</v>
      </c>
      <c r="BO25" s="462"/>
      <c r="BP25" s="462"/>
      <c r="BQ25" s="462"/>
      <c r="BR25" s="462"/>
      <c r="BS25" s="462"/>
      <c r="BT25" s="462"/>
      <c r="BU25" s="463"/>
      <c r="BV25" s="461">
        <v>88400</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5650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2800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181712</v>
      </c>
      <c r="BO27" s="467"/>
      <c r="BP27" s="467"/>
      <c r="BQ27" s="467"/>
      <c r="BR27" s="467"/>
      <c r="BS27" s="467"/>
      <c r="BT27" s="467"/>
      <c r="BU27" s="468"/>
      <c r="BV27" s="466">
        <v>181709</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2140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1756781</v>
      </c>
      <c r="BO28" s="462"/>
      <c r="BP28" s="462"/>
      <c r="BQ28" s="462"/>
      <c r="BR28" s="462"/>
      <c r="BS28" s="462"/>
      <c r="BT28" s="462"/>
      <c r="BU28" s="463"/>
      <c r="BV28" s="461">
        <v>1727071</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12</v>
      </c>
      <c r="M29" s="386"/>
      <c r="N29" s="386"/>
      <c r="O29" s="386"/>
      <c r="P29" s="387"/>
      <c r="Q29" s="385">
        <v>1890</v>
      </c>
      <c r="R29" s="386"/>
      <c r="S29" s="386"/>
      <c r="T29" s="386"/>
      <c r="U29" s="386"/>
      <c r="V29" s="387"/>
      <c r="W29" s="476"/>
      <c r="X29" s="477"/>
      <c r="Y29" s="478"/>
      <c r="Z29" s="388" t="s">
        <v>177</v>
      </c>
      <c r="AA29" s="389"/>
      <c r="AB29" s="389"/>
      <c r="AC29" s="389"/>
      <c r="AD29" s="389"/>
      <c r="AE29" s="389"/>
      <c r="AF29" s="389"/>
      <c r="AG29" s="390"/>
      <c r="AH29" s="385">
        <v>92</v>
      </c>
      <c r="AI29" s="386"/>
      <c r="AJ29" s="386"/>
      <c r="AK29" s="386"/>
      <c r="AL29" s="387"/>
      <c r="AM29" s="385">
        <v>279588</v>
      </c>
      <c r="AN29" s="386"/>
      <c r="AO29" s="386"/>
      <c r="AP29" s="386"/>
      <c r="AQ29" s="386"/>
      <c r="AR29" s="387"/>
      <c r="AS29" s="385">
        <v>3039</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92930</v>
      </c>
      <c r="BO29" s="433"/>
      <c r="BP29" s="433"/>
      <c r="BQ29" s="433"/>
      <c r="BR29" s="433"/>
      <c r="BS29" s="433"/>
      <c r="BT29" s="433"/>
      <c r="BU29" s="434"/>
      <c r="BV29" s="432">
        <v>92929</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93.9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2823619</v>
      </c>
      <c r="BO30" s="467"/>
      <c r="BP30" s="467"/>
      <c r="BQ30" s="467"/>
      <c r="BR30" s="467"/>
      <c r="BS30" s="467"/>
      <c r="BT30" s="467"/>
      <c r="BU30" s="468"/>
      <c r="BV30" s="466">
        <v>3002909</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IF('各会計、関係団体の財政状況及び健全化判断比率'!B32="","",'各会計、関係団体の財政状況及び健全化判断比率'!B32)</f>
        <v>下水道事業特別会計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山梨県市町村総合事務組合一般会計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渇水対策事業特別会計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山梨県市町村総合事務組合電子化事業及び会館管理・研修事業特別会計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山梨県市町村総合事務組合一般廃棄物最終処分場事業特別会計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介護サービス特別会計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山梨県市町村総合事務組合入札参加資格審査事業費特別会計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山梨県市町村総合事務組合交通災害共済事業特別会計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甲府地区広域行政事務組合一般会計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甲府地区広域行政事務組合消防事業特別会計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甲府地区広域行政事務組合国母公園管理事業特別会計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16</v>
      </c>
      <c r="BX42" s="380"/>
      <c r="BY42" s="381" t="str">
        <f>IF('各会計、関係団体の財政状況及び健全化判断比率'!B76="","",'各会計、関係団体の財政状況及び健全化判断比率'!B76)</f>
        <v>三郡衛生組合一般会計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17</v>
      </c>
      <c r="BX43" s="380"/>
      <c r="BY43" s="381" t="str">
        <f>IF('各会計、関係団体の財政状況及び健全化判断比率'!B77="","",'各会計、関係団体の財政状況及び健全化判断比率'!B77)</f>
        <v>三郡衛生組合し尿処理事業特別会計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xyHCa917lIR6Vca6ajlE9gC/gOmAFwCYm541qgaimxzYGxGNK4uJXxzk85baMR/UMtu2jjx/0yXYbLpPCsJpew==" saltValue="Lcu/ZToFBYwBBZkJuKXp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3" t="s">
        <v>534</v>
      </c>
      <c r="D34" s="1163"/>
      <c r="E34" s="1164"/>
      <c r="F34" s="32">
        <v>6.33</v>
      </c>
      <c r="G34" s="33">
        <v>8.6999999999999993</v>
      </c>
      <c r="H34" s="33">
        <v>12.74</v>
      </c>
      <c r="I34" s="33">
        <v>7.69</v>
      </c>
      <c r="J34" s="34">
        <v>7.93</v>
      </c>
      <c r="K34" s="22"/>
      <c r="L34" s="22"/>
      <c r="M34" s="22"/>
      <c r="N34" s="22"/>
      <c r="O34" s="22"/>
      <c r="P34" s="22"/>
    </row>
    <row r="35" spans="1:16" ht="39" customHeight="1" x14ac:dyDescent="0.2">
      <c r="A35" s="22"/>
      <c r="B35" s="35"/>
      <c r="C35" s="1159" t="s">
        <v>535</v>
      </c>
      <c r="D35" s="1159"/>
      <c r="E35" s="1160"/>
      <c r="F35" s="36">
        <v>0.18</v>
      </c>
      <c r="G35" s="37">
        <v>0.08</v>
      </c>
      <c r="H35" s="37">
        <v>0.13</v>
      </c>
      <c r="I35" s="37">
        <v>0.23</v>
      </c>
      <c r="J35" s="38">
        <v>0.75</v>
      </c>
      <c r="K35" s="22"/>
      <c r="L35" s="22"/>
      <c r="M35" s="22"/>
      <c r="N35" s="22"/>
      <c r="O35" s="22"/>
      <c r="P35" s="22"/>
    </row>
    <row r="36" spans="1:16" ht="39" customHeight="1" x14ac:dyDescent="0.2">
      <c r="A36" s="22"/>
      <c r="B36" s="35"/>
      <c r="C36" s="1159" t="s">
        <v>536</v>
      </c>
      <c r="D36" s="1159"/>
      <c r="E36" s="1160"/>
      <c r="F36" s="36">
        <v>1.31</v>
      </c>
      <c r="G36" s="37">
        <v>1.0900000000000001</v>
      </c>
      <c r="H36" s="37">
        <v>1.03</v>
      </c>
      <c r="I36" s="37">
        <v>0.9</v>
      </c>
      <c r="J36" s="38">
        <v>0.69</v>
      </c>
      <c r="K36" s="22"/>
      <c r="L36" s="22"/>
      <c r="M36" s="22"/>
      <c r="N36" s="22"/>
      <c r="O36" s="22"/>
      <c r="P36" s="22"/>
    </row>
    <row r="37" spans="1:16" ht="39" customHeight="1" x14ac:dyDescent="0.2">
      <c r="A37" s="22"/>
      <c r="B37" s="35"/>
      <c r="C37" s="1159" t="s">
        <v>537</v>
      </c>
      <c r="D37" s="1159"/>
      <c r="E37" s="1160"/>
      <c r="F37" s="36">
        <v>0.61</v>
      </c>
      <c r="G37" s="37">
        <v>0.3</v>
      </c>
      <c r="H37" s="37">
        <v>0.35</v>
      </c>
      <c r="I37" s="37">
        <v>0.21</v>
      </c>
      <c r="J37" s="38">
        <v>0.34</v>
      </c>
      <c r="K37" s="22"/>
      <c r="L37" s="22"/>
      <c r="M37" s="22"/>
      <c r="N37" s="22"/>
      <c r="O37" s="22"/>
      <c r="P37" s="22"/>
    </row>
    <row r="38" spans="1:16" ht="39" customHeight="1" x14ac:dyDescent="0.2">
      <c r="A38" s="22"/>
      <c r="B38" s="35"/>
      <c r="C38" s="1159" t="s">
        <v>538</v>
      </c>
      <c r="D38" s="1159"/>
      <c r="E38" s="1160"/>
      <c r="F38" s="36">
        <v>0</v>
      </c>
      <c r="G38" s="37">
        <v>0</v>
      </c>
      <c r="H38" s="37">
        <v>0</v>
      </c>
      <c r="I38" s="37">
        <v>0.02</v>
      </c>
      <c r="J38" s="38">
        <v>0.1</v>
      </c>
      <c r="K38" s="22"/>
      <c r="L38" s="22"/>
      <c r="M38" s="22"/>
      <c r="N38" s="22"/>
      <c r="O38" s="22"/>
      <c r="P38" s="22"/>
    </row>
    <row r="39" spans="1:16" ht="39" customHeight="1" x14ac:dyDescent="0.2">
      <c r="A39" s="22"/>
      <c r="B39" s="35"/>
      <c r="C39" s="1159" t="s">
        <v>539</v>
      </c>
      <c r="D39" s="1159"/>
      <c r="E39" s="1160"/>
      <c r="F39" s="36">
        <v>0</v>
      </c>
      <c r="G39" s="37">
        <v>0.01</v>
      </c>
      <c r="H39" s="37">
        <v>0.01</v>
      </c>
      <c r="I39" s="37">
        <v>0</v>
      </c>
      <c r="J39" s="38">
        <v>0</v>
      </c>
      <c r="K39" s="22"/>
      <c r="L39" s="22"/>
      <c r="M39" s="22"/>
      <c r="N39" s="22"/>
      <c r="O39" s="22"/>
      <c r="P39" s="22"/>
    </row>
    <row r="40" spans="1:16" ht="39" customHeight="1" x14ac:dyDescent="0.2">
      <c r="A40" s="22"/>
      <c r="B40" s="35"/>
      <c r="C40" s="1159" t="s">
        <v>540</v>
      </c>
      <c r="D40" s="1159"/>
      <c r="E40" s="1160"/>
      <c r="F40" s="36">
        <v>0.01</v>
      </c>
      <c r="G40" s="37">
        <v>0.01</v>
      </c>
      <c r="H40" s="37">
        <v>0</v>
      </c>
      <c r="I40" s="37">
        <v>0.01</v>
      </c>
      <c r="J40" s="38">
        <v>0</v>
      </c>
      <c r="K40" s="22"/>
      <c r="L40" s="22"/>
      <c r="M40" s="22"/>
      <c r="N40" s="22"/>
      <c r="O40" s="22"/>
      <c r="P40" s="22"/>
    </row>
    <row r="41" spans="1:16" ht="39" customHeight="1" x14ac:dyDescent="0.2">
      <c r="A41" s="22"/>
      <c r="B41" s="35"/>
      <c r="C41" s="1159"/>
      <c r="D41" s="1159"/>
      <c r="E41" s="1160"/>
      <c r="F41" s="36"/>
      <c r="G41" s="37"/>
      <c r="H41" s="37"/>
      <c r="I41" s="37"/>
      <c r="J41" s="38"/>
      <c r="K41" s="22"/>
      <c r="L41" s="22"/>
      <c r="M41" s="22"/>
      <c r="N41" s="22"/>
      <c r="O41" s="22"/>
      <c r="P41" s="22"/>
    </row>
    <row r="42" spans="1:16" ht="39" customHeight="1" x14ac:dyDescent="0.2">
      <c r="A42" s="22"/>
      <c r="B42" s="39"/>
      <c r="C42" s="1159" t="s">
        <v>541</v>
      </c>
      <c r="D42" s="1159"/>
      <c r="E42" s="1160"/>
      <c r="F42" s="36" t="s">
        <v>486</v>
      </c>
      <c r="G42" s="37" t="s">
        <v>486</v>
      </c>
      <c r="H42" s="37" t="s">
        <v>486</v>
      </c>
      <c r="I42" s="37" t="s">
        <v>486</v>
      </c>
      <c r="J42" s="38" t="s">
        <v>486</v>
      </c>
      <c r="K42" s="22"/>
      <c r="L42" s="22"/>
      <c r="M42" s="22"/>
      <c r="N42" s="22"/>
      <c r="O42" s="22"/>
      <c r="P42" s="22"/>
    </row>
    <row r="43" spans="1:16" ht="39" customHeight="1" thickBot="1" x14ac:dyDescent="0.25">
      <c r="A43" s="22"/>
      <c r="B43" s="40"/>
      <c r="C43" s="1161" t="s">
        <v>542</v>
      </c>
      <c r="D43" s="1161"/>
      <c r="E43" s="1162"/>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grJe3H8i4uZWpVL9s5PyeofsIC5gAViJenW5CgsahL8oLmaR6OyFMH51hyieKG9Jrt2mn0bL9hi8oytMNeihA==" saltValue="uXW//mGDMw37IX9SJ6pq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8" t="s">
        <v>9</v>
      </c>
      <c r="C45" s="1189"/>
      <c r="D45" s="56"/>
      <c r="E45" s="1194" t="s">
        <v>10</v>
      </c>
      <c r="F45" s="1194"/>
      <c r="G45" s="1194"/>
      <c r="H45" s="1194"/>
      <c r="I45" s="1194"/>
      <c r="J45" s="1195"/>
      <c r="K45" s="57">
        <v>530</v>
      </c>
      <c r="L45" s="58">
        <v>528</v>
      </c>
      <c r="M45" s="58">
        <v>541</v>
      </c>
      <c r="N45" s="58">
        <v>537</v>
      </c>
      <c r="O45" s="59">
        <v>521</v>
      </c>
      <c r="P45" s="46"/>
      <c r="Q45" s="46"/>
      <c r="R45" s="46"/>
      <c r="S45" s="46"/>
      <c r="T45" s="46"/>
      <c r="U45" s="46"/>
    </row>
    <row r="46" spans="1:21" ht="30.75" customHeight="1" x14ac:dyDescent="0.2">
      <c r="A46" s="46"/>
      <c r="B46" s="1190"/>
      <c r="C46" s="1191"/>
      <c r="D46" s="60"/>
      <c r="E46" s="1167" t="s">
        <v>11</v>
      </c>
      <c r="F46" s="1167"/>
      <c r="G46" s="1167"/>
      <c r="H46" s="1167"/>
      <c r="I46" s="1167"/>
      <c r="J46" s="1168"/>
      <c r="K46" s="61" t="s">
        <v>486</v>
      </c>
      <c r="L46" s="62" t="s">
        <v>486</v>
      </c>
      <c r="M46" s="62" t="s">
        <v>486</v>
      </c>
      <c r="N46" s="62" t="s">
        <v>486</v>
      </c>
      <c r="O46" s="63" t="s">
        <v>486</v>
      </c>
      <c r="P46" s="46"/>
      <c r="Q46" s="46"/>
      <c r="R46" s="46"/>
      <c r="S46" s="46"/>
      <c r="T46" s="46"/>
      <c r="U46" s="46"/>
    </row>
    <row r="47" spans="1:21" ht="30.75" customHeight="1" x14ac:dyDescent="0.2">
      <c r="A47" s="46"/>
      <c r="B47" s="1190"/>
      <c r="C47" s="1191"/>
      <c r="D47" s="60"/>
      <c r="E47" s="1167" t="s">
        <v>12</v>
      </c>
      <c r="F47" s="1167"/>
      <c r="G47" s="1167"/>
      <c r="H47" s="1167"/>
      <c r="I47" s="1167"/>
      <c r="J47" s="1168"/>
      <c r="K47" s="61" t="s">
        <v>486</v>
      </c>
      <c r="L47" s="62" t="s">
        <v>486</v>
      </c>
      <c r="M47" s="62" t="s">
        <v>486</v>
      </c>
      <c r="N47" s="62" t="s">
        <v>486</v>
      </c>
      <c r="O47" s="63" t="s">
        <v>486</v>
      </c>
      <c r="P47" s="46"/>
      <c r="Q47" s="46"/>
      <c r="R47" s="46"/>
      <c r="S47" s="46"/>
      <c r="T47" s="46"/>
      <c r="U47" s="46"/>
    </row>
    <row r="48" spans="1:21" ht="30.75" customHeight="1" x14ac:dyDescent="0.2">
      <c r="A48" s="46"/>
      <c r="B48" s="1190"/>
      <c r="C48" s="1191"/>
      <c r="D48" s="60"/>
      <c r="E48" s="1167" t="s">
        <v>13</v>
      </c>
      <c r="F48" s="1167"/>
      <c r="G48" s="1167"/>
      <c r="H48" s="1167"/>
      <c r="I48" s="1167"/>
      <c r="J48" s="1168"/>
      <c r="K48" s="61">
        <v>393</v>
      </c>
      <c r="L48" s="62">
        <v>374</v>
      </c>
      <c r="M48" s="62">
        <v>349</v>
      </c>
      <c r="N48" s="62">
        <v>345</v>
      </c>
      <c r="O48" s="63">
        <v>306</v>
      </c>
      <c r="P48" s="46"/>
      <c r="Q48" s="46"/>
      <c r="R48" s="46"/>
      <c r="S48" s="46"/>
      <c r="T48" s="46"/>
      <c r="U48" s="46"/>
    </row>
    <row r="49" spans="1:21" ht="30.75" customHeight="1" x14ac:dyDescent="0.2">
      <c r="A49" s="46"/>
      <c r="B49" s="1190"/>
      <c r="C49" s="1191"/>
      <c r="D49" s="60"/>
      <c r="E49" s="1167" t="s">
        <v>14</v>
      </c>
      <c r="F49" s="1167"/>
      <c r="G49" s="1167"/>
      <c r="H49" s="1167"/>
      <c r="I49" s="1167"/>
      <c r="J49" s="1168"/>
      <c r="K49" s="61">
        <v>50</v>
      </c>
      <c r="L49" s="62">
        <v>51</v>
      </c>
      <c r="M49" s="62">
        <v>56</v>
      </c>
      <c r="N49" s="62">
        <v>56</v>
      </c>
      <c r="O49" s="63">
        <v>56</v>
      </c>
      <c r="P49" s="46"/>
      <c r="Q49" s="46"/>
      <c r="R49" s="46"/>
      <c r="S49" s="46"/>
      <c r="T49" s="46"/>
      <c r="U49" s="46"/>
    </row>
    <row r="50" spans="1:21" ht="30.75" customHeight="1" x14ac:dyDescent="0.2">
      <c r="A50" s="46"/>
      <c r="B50" s="1190"/>
      <c r="C50" s="1191"/>
      <c r="D50" s="60"/>
      <c r="E50" s="1167" t="s">
        <v>15</v>
      </c>
      <c r="F50" s="1167"/>
      <c r="G50" s="1167"/>
      <c r="H50" s="1167"/>
      <c r="I50" s="1167"/>
      <c r="J50" s="1168"/>
      <c r="K50" s="61" t="s">
        <v>486</v>
      </c>
      <c r="L50" s="62" t="s">
        <v>486</v>
      </c>
      <c r="M50" s="62" t="s">
        <v>486</v>
      </c>
      <c r="N50" s="62" t="s">
        <v>486</v>
      </c>
      <c r="O50" s="63" t="s">
        <v>486</v>
      </c>
      <c r="P50" s="46"/>
      <c r="Q50" s="46"/>
      <c r="R50" s="46"/>
      <c r="S50" s="46"/>
      <c r="T50" s="46"/>
      <c r="U50" s="46"/>
    </row>
    <row r="51" spans="1:21" ht="30.75" customHeight="1" x14ac:dyDescent="0.2">
      <c r="A51" s="46"/>
      <c r="B51" s="1192"/>
      <c r="C51" s="1193"/>
      <c r="D51" s="64"/>
      <c r="E51" s="1167" t="s">
        <v>16</v>
      </c>
      <c r="F51" s="1167"/>
      <c r="G51" s="1167"/>
      <c r="H51" s="1167"/>
      <c r="I51" s="1167"/>
      <c r="J51" s="1168"/>
      <c r="K51" s="61" t="s">
        <v>486</v>
      </c>
      <c r="L51" s="62" t="s">
        <v>486</v>
      </c>
      <c r="M51" s="62" t="s">
        <v>486</v>
      </c>
      <c r="N51" s="62" t="s">
        <v>486</v>
      </c>
      <c r="O51" s="63" t="s">
        <v>486</v>
      </c>
      <c r="P51" s="46"/>
      <c r="Q51" s="46"/>
      <c r="R51" s="46"/>
      <c r="S51" s="46"/>
      <c r="T51" s="46"/>
      <c r="U51" s="46"/>
    </row>
    <row r="52" spans="1:21" ht="30.75" customHeight="1" x14ac:dyDescent="0.2">
      <c r="A52" s="46"/>
      <c r="B52" s="1165" t="s">
        <v>17</v>
      </c>
      <c r="C52" s="1166"/>
      <c r="D52" s="64"/>
      <c r="E52" s="1167" t="s">
        <v>18</v>
      </c>
      <c r="F52" s="1167"/>
      <c r="G52" s="1167"/>
      <c r="H52" s="1167"/>
      <c r="I52" s="1167"/>
      <c r="J52" s="1168"/>
      <c r="K52" s="61">
        <v>543</v>
      </c>
      <c r="L52" s="62">
        <v>529</v>
      </c>
      <c r="M52" s="62">
        <v>500</v>
      </c>
      <c r="N52" s="62">
        <v>471</v>
      </c>
      <c r="O52" s="63">
        <v>438</v>
      </c>
      <c r="P52" s="46"/>
      <c r="Q52" s="46"/>
      <c r="R52" s="46"/>
      <c r="S52" s="46"/>
      <c r="T52" s="46"/>
      <c r="U52" s="46"/>
    </row>
    <row r="53" spans="1:21" ht="30.75" customHeight="1" thickBot="1" x14ac:dyDescent="0.25">
      <c r="A53" s="46"/>
      <c r="B53" s="1169" t="s">
        <v>19</v>
      </c>
      <c r="C53" s="1170"/>
      <c r="D53" s="65"/>
      <c r="E53" s="1171" t="s">
        <v>20</v>
      </c>
      <c r="F53" s="1171"/>
      <c r="G53" s="1171"/>
      <c r="H53" s="1171"/>
      <c r="I53" s="1171"/>
      <c r="J53" s="1172"/>
      <c r="K53" s="66">
        <v>430</v>
      </c>
      <c r="L53" s="67">
        <v>424</v>
      </c>
      <c r="M53" s="67">
        <v>446</v>
      </c>
      <c r="N53" s="67">
        <v>467</v>
      </c>
      <c r="O53" s="68">
        <v>445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73" t="s">
        <v>24</v>
      </c>
      <c r="C58" s="1174"/>
      <c r="D58" s="1179" t="s">
        <v>25</v>
      </c>
      <c r="E58" s="1180"/>
      <c r="F58" s="1180"/>
      <c r="G58" s="1180"/>
      <c r="H58" s="1180"/>
      <c r="I58" s="1180"/>
      <c r="J58" s="1181"/>
      <c r="K58" s="81"/>
      <c r="L58" s="82"/>
      <c r="M58" s="82"/>
      <c r="N58" s="82"/>
      <c r="O58" s="83"/>
    </row>
    <row r="59" spans="1:21" ht="31.5" customHeight="1" x14ac:dyDescent="0.2">
      <c r="B59" s="1175"/>
      <c r="C59" s="1176"/>
      <c r="D59" s="1182" t="s">
        <v>26</v>
      </c>
      <c r="E59" s="1183"/>
      <c r="F59" s="1183"/>
      <c r="G59" s="1183"/>
      <c r="H59" s="1183"/>
      <c r="I59" s="1183"/>
      <c r="J59" s="1184"/>
      <c r="K59" s="84"/>
      <c r="L59" s="85"/>
      <c r="M59" s="85"/>
      <c r="N59" s="85"/>
      <c r="O59" s="86"/>
    </row>
    <row r="60" spans="1:21" ht="31.5" customHeight="1" thickBot="1" x14ac:dyDescent="0.25">
      <c r="B60" s="1177"/>
      <c r="C60" s="1178"/>
      <c r="D60" s="1185" t="s">
        <v>27</v>
      </c>
      <c r="E60" s="1186"/>
      <c r="F60" s="1186"/>
      <c r="G60" s="1186"/>
      <c r="H60" s="1186"/>
      <c r="I60" s="1186"/>
      <c r="J60" s="118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N3CTLc+TdHkmKRMtwxPZturfGnfBmnI13lAGh7kNEai6B5g2NKsj8N2ELXtHhjI/PVgZuIO8hGF+EAZQJDTjUg==" saltValue="Xqr1n4tdQdJbVlqzOJSp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8" t="s">
        <v>30</v>
      </c>
      <c r="C41" s="1209"/>
      <c r="D41" s="103"/>
      <c r="E41" s="1210" t="s">
        <v>31</v>
      </c>
      <c r="F41" s="1210"/>
      <c r="G41" s="1210"/>
      <c r="H41" s="1211"/>
      <c r="I41" s="342">
        <v>4278</v>
      </c>
      <c r="J41" s="343">
        <v>3959</v>
      </c>
      <c r="K41" s="343">
        <v>3546</v>
      </c>
      <c r="L41" s="343">
        <v>3120</v>
      </c>
      <c r="M41" s="344">
        <v>2717</v>
      </c>
    </row>
    <row r="42" spans="2:13" ht="27.75" customHeight="1" x14ac:dyDescent="0.2">
      <c r="B42" s="1198"/>
      <c r="C42" s="1199"/>
      <c r="D42" s="104"/>
      <c r="E42" s="1202" t="s">
        <v>32</v>
      </c>
      <c r="F42" s="1202"/>
      <c r="G42" s="1202"/>
      <c r="H42" s="1203"/>
      <c r="I42" s="345" t="s">
        <v>486</v>
      </c>
      <c r="J42" s="346" t="s">
        <v>486</v>
      </c>
      <c r="K42" s="346" t="s">
        <v>486</v>
      </c>
      <c r="L42" s="346" t="s">
        <v>486</v>
      </c>
      <c r="M42" s="347" t="s">
        <v>486</v>
      </c>
    </row>
    <row r="43" spans="2:13" ht="27.75" customHeight="1" x14ac:dyDescent="0.2">
      <c r="B43" s="1198"/>
      <c r="C43" s="1199"/>
      <c r="D43" s="104"/>
      <c r="E43" s="1202" t="s">
        <v>33</v>
      </c>
      <c r="F43" s="1202"/>
      <c r="G43" s="1202"/>
      <c r="H43" s="1203"/>
      <c r="I43" s="345">
        <v>4106</v>
      </c>
      <c r="J43" s="346">
        <v>4191</v>
      </c>
      <c r="K43" s="346">
        <v>4077</v>
      </c>
      <c r="L43" s="346">
        <v>3924</v>
      </c>
      <c r="M43" s="347">
        <v>3808</v>
      </c>
    </row>
    <row r="44" spans="2:13" ht="27.75" customHeight="1" x14ac:dyDescent="0.2">
      <c r="B44" s="1198"/>
      <c r="C44" s="1199"/>
      <c r="D44" s="104"/>
      <c r="E44" s="1202" t="s">
        <v>34</v>
      </c>
      <c r="F44" s="1202"/>
      <c r="G44" s="1202"/>
      <c r="H44" s="1203"/>
      <c r="I44" s="345">
        <v>464</v>
      </c>
      <c r="J44" s="346">
        <v>429</v>
      </c>
      <c r="K44" s="346">
        <v>445</v>
      </c>
      <c r="L44" s="346">
        <v>408</v>
      </c>
      <c r="M44" s="347">
        <v>377</v>
      </c>
    </row>
    <row r="45" spans="2:13" ht="27.75" customHeight="1" x14ac:dyDescent="0.2">
      <c r="B45" s="1198"/>
      <c r="C45" s="1199"/>
      <c r="D45" s="104"/>
      <c r="E45" s="1202" t="s">
        <v>35</v>
      </c>
      <c r="F45" s="1202"/>
      <c r="G45" s="1202"/>
      <c r="H45" s="1203"/>
      <c r="I45" s="345" t="s">
        <v>486</v>
      </c>
      <c r="J45" s="346">
        <v>14</v>
      </c>
      <c r="K45" s="346" t="s">
        <v>486</v>
      </c>
      <c r="L45" s="346" t="s">
        <v>486</v>
      </c>
      <c r="M45" s="347" t="s">
        <v>486</v>
      </c>
    </row>
    <row r="46" spans="2:13" ht="27.75" customHeight="1" x14ac:dyDescent="0.2">
      <c r="B46" s="1198"/>
      <c r="C46" s="1199"/>
      <c r="D46" s="105"/>
      <c r="E46" s="1202" t="s">
        <v>36</v>
      </c>
      <c r="F46" s="1202"/>
      <c r="G46" s="1202"/>
      <c r="H46" s="1203"/>
      <c r="I46" s="345" t="s">
        <v>486</v>
      </c>
      <c r="J46" s="346" t="s">
        <v>486</v>
      </c>
      <c r="K46" s="346" t="s">
        <v>486</v>
      </c>
      <c r="L46" s="346" t="s">
        <v>486</v>
      </c>
      <c r="M46" s="347" t="s">
        <v>486</v>
      </c>
    </row>
    <row r="47" spans="2:13" ht="27.75" customHeight="1" x14ac:dyDescent="0.2">
      <c r="B47" s="1198"/>
      <c r="C47" s="1199"/>
      <c r="D47" s="106"/>
      <c r="E47" s="1212" t="s">
        <v>37</v>
      </c>
      <c r="F47" s="1213"/>
      <c r="G47" s="1213"/>
      <c r="H47" s="1214"/>
      <c r="I47" s="345" t="s">
        <v>486</v>
      </c>
      <c r="J47" s="346" t="s">
        <v>486</v>
      </c>
      <c r="K47" s="346" t="s">
        <v>486</v>
      </c>
      <c r="L47" s="346" t="s">
        <v>486</v>
      </c>
      <c r="M47" s="347" t="s">
        <v>486</v>
      </c>
    </row>
    <row r="48" spans="2:13" ht="27.75" customHeight="1" x14ac:dyDescent="0.2">
      <c r="B48" s="1198"/>
      <c r="C48" s="1199"/>
      <c r="D48" s="104"/>
      <c r="E48" s="1202" t="s">
        <v>38</v>
      </c>
      <c r="F48" s="1202"/>
      <c r="G48" s="1202"/>
      <c r="H48" s="1203"/>
      <c r="I48" s="345" t="s">
        <v>486</v>
      </c>
      <c r="J48" s="346" t="s">
        <v>486</v>
      </c>
      <c r="K48" s="346" t="s">
        <v>486</v>
      </c>
      <c r="L48" s="346" t="s">
        <v>486</v>
      </c>
      <c r="M48" s="347" t="s">
        <v>486</v>
      </c>
    </row>
    <row r="49" spans="2:13" ht="27.75" customHeight="1" x14ac:dyDescent="0.2">
      <c r="B49" s="1200"/>
      <c r="C49" s="1201"/>
      <c r="D49" s="104"/>
      <c r="E49" s="1202" t="s">
        <v>39</v>
      </c>
      <c r="F49" s="1202"/>
      <c r="G49" s="1202"/>
      <c r="H49" s="1203"/>
      <c r="I49" s="345" t="s">
        <v>486</v>
      </c>
      <c r="J49" s="346" t="s">
        <v>486</v>
      </c>
      <c r="K49" s="346" t="s">
        <v>486</v>
      </c>
      <c r="L49" s="346" t="s">
        <v>486</v>
      </c>
      <c r="M49" s="347" t="s">
        <v>486</v>
      </c>
    </row>
    <row r="50" spans="2:13" ht="27.75" customHeight="1" x14ac:dyDescent="0.2">
      <c r="B50" s="1196" t="s">
        <v>40</v>
      </c>
      <c r="C50" s="1197"/>
      <c r="D50" s="107"/>
      <c r="E50" s="1202" t="s">
        <v>41</v>
      </c>
      <c r="F50" s="1202"/>
      <c r="G50" s="1202"/>
      <c r="H50" s="1203"/>
      <c r="I50" s="345">
        <v>5034</v>
      </c>
      <c r="J50" s="346">
        <v>4926</v>
      </c>
      <c r="K50" s="346">
        <v>5200</v>
      </c>
      <c r="L50" s="346">
        <v>5433</v>
      </c>
      <c r="M50" s="347">
        <v>5213</v>
      </c>
    </row>
    <row r="51" spans="2:13" ht="27.75" customHeight="1" x14ac:dyDescent="0.2">
      <c r="B51" s="1198"/>
      <c r="C51" s="1199"/>
      <c r="D51" s="104"/>
      <c r="E51" s="1202" t="s">
        <v>42</v>
      </c>
      <c r="F51" s="1202"/>
      <c r="G51" s="1202"/>
      <c r="H51" s="1203"/>
      <c r="I51" s="345">
        <v>298</v>
      </c>
      <c r="J51" s="346">
        <v>289</v>
      </c>
      <c r="K51" s="346">
        <v>270</v>
      </c>
      <c r="L51" s="346">
        <v>256</v>
      </c>
      <c r="M51" s="347">
        <v>200</v>
      </c>
    </row>
    <row r="52" spans="2:13" ht="27.75" customHeight="1" x14ac:dyDescent="0.2">
      <c r="B52" s="1200"/>
      <c r="C52" s="1201"/>
      <c r="D52" s="104"/>
      <c r="E52" s="1202" t="s">
        <v>43</v>
      </c>
      <c r="F52" s="1202"/>
      <c r="G52" s="1202"/>
      <c r="H52" s="1203"/>
      <c r="I52" s="345">
        <v>4482</v>
      </c>
      <c r="J52" s="346">
        <v>4174</v>
      </c>
      <c r="K52" s="346">
        <v>3836</v>
      </c>
      <c r="L52" s="346">
        <v>3517</v>
      </c>
      <c r="M52" s="347">
        <v>3235</v>
      </c>
    </row>
    <row r="53" spans="2:13" ht="27.75" customHeight="1" thickBot="1" x14ac:dyDescent="0.25">
      <c r="B53" s="1204" t="s">
        <v>19</v>
      </c>
      <c r="C53" s="1205"/>
      <c r="D53" s="108"/>
      <c r="E53" s="1206" t="s">
        <v>44</v>
      </c>
      <c r="F53" s="1206"/>
      <c r="G53" s="1206"/>
      <c r="H53" s="1207"/>
      <c r="I53" s="348">
        <v>-967</v>
      </c>
      <c r="J53" s="349">
        <v>-797</v>
      </c>
      <c r="K53" s="349">
        <v>-1238</v>
      </c>
      <c r="L53" s="349">
        <v>-1755</v>
      </c>
      <c r="M53" s="350">
        <v>-1747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bJSqOsOuWLdZzziFa74QWajmsyhH5JY8+xFBkSC12dRXCdtKVONS08i8ghEHlxoOdCnM50xwMHkCNjK0/y5VHg==" saltValue="ljvEYVOKootRmgkOgDtw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223" t="s">
        <v>46</v>
      </c>
      <c r="D55" s="1223"/>
      <c r="E55" s="1224"/>
      <c r="F55" s="120">
        <v>1635</v>
      </c>
      <c r="G55" s="120">
        <v>1727</v>
      </c>
      <c r="H55" s="121">
        <v>1757</v>
      </c>
    </row>
    <row r="56" spans="2:8" ht="52.5" customHeight="1" x14ac:dyDescent="0.2">
      <c r="B56" s="122"/>
      <c r="C56" s="1225" t="s">
        <v>47</v>
      </c>
      <c r="D56" s="1225"/>
      <c r="E56" s="1226"/>
      <c r="F56" s="123">
        <v>93</v>
      </c>
      <c r="G56" s="123">
        <v>93</v>
      </c>
      <c r="H56" s="124">
        <v>93</v>
      </c>
    </row>
    <row r="57" spans="2:8" ht="53.25" customHeight="1" x14ac:dyDescent="0.2">
      <c r="B57" s="122"/>
      <c r="C57" s="1227" t="s">
        <v>48</v>
      </c>
      <c r="D57" s="1227"/>
      <c r="E57" s="1228"/>
      <c r="F57" s="125">
        <v>2874</v>
      </c>
      <c r="G57" s="125">
        <v>3003</v>
      </c>
      <c r="H57" s="126">
        <v>2824</v>
      </c>
    </row>
    <row r="58" spans="2:8" ht="45.75" customHeight="1" x14ac:dyDescent="0.2">
      <c r="B58" s="127"/>
      <c r="C58" s="1215" t="s">
        <v>568</v>
      </c>
      <c r="D58" s="1216"/>
      <c r="E58" s="1217"/>
      <c r="F58" s="128">
        <v>1585</v>
      </c>
      <c r="G58" s="128">
        <v>1836</v>
      </c>
      <c r="H58" s="129">
        <v>2036</v>
      </c>
    </row>
    <row r="59" spans="2:8" ht="45.75" customHeight="1" x14ac:dyDescent="0.2">
      <c r="B59" s="127"/>
      <c r="C59" s="1215" t="s">
        <v>569</v>
      </c>
      <c r="D59" s="1216"/>
      <c r="E59" s="1217"/>
      <c r="F59" s="128">
        <v>637</v>
      </c>
      <c r="G59" s="128">
        <v>638</v>
      </c>
      <c r="H59" s="129">
        <v>624</v>
      </c>
    </row>
    <row r="60" spans="2:8" ht="45.75" customHeight="1" x14ac:dyDescent="0.2">
      <c r="B60" s="127"/>
      <c r="C60" s="1215" t="s">
        <v>570</v>
      </c>
      <c r="D60" s="1216"/>
      <c r="E60" s="1217"/>
      <c r="F60" s="128">
        <v>564</v>
      </c>
      <c r="G60" s="128">
        <v>464</v>
      </c>
      <c r="H60" s="129">
        <v>134</v>
      </c>
    </row>
    <row r="61" spans="2:8" ht="45.75" customHeight="1" x14ac:dyDescent="0.2">
      <c r="B61" s="127"/>
      <c r="C61" s="1215" t="s">
        <v>571</v>
      </c>
      <c r="D61" s="1216"/>
      <c r="E61" s="1217"/>
      <c r="F61" s="128">
        <v>12</v>
      </c>
      <c r="G61" s="128">
        <v>12</v>
      </c>
      <c r="H61" s="129">
        <v>12</v>
      </c>
    </row>
    <row r="62" spans="2:8" ht="45.75" customHeight="1" thickBot="1" x14ac:dyDescent="0.25">
      <c r="B62" s="130"/>
      <c r="C62" s="1218" t="s">
        <v>572</v>
      </c>
      <c r="D62" s="1219"/>
      <c r="E62" s="1220"/>
      <c r="F62" s="131">
        <v>9</v>
      </c>
      <c r="G62" s="131">
        <v>9</v>
      </c>
      <c r="H62" s="132">
        <v>9</v>
      </c>
    </row>
    <row r="63" spans="2:8" ht="52.5" customHeight="1" thickBot="1" x14ac:dyDescent="0.25">
      <c r="B63" s="133"/>
      <c r="C63" s="1221" t="s">
        <v>49</v>
      </c>
      <c r="D63" s="1221"/>
      <c r="E63" s="1222"/>
      <c r="F63" s="134">
        <v>4602</v>
      </c>
      <c r="G63" s="134">
        <v>4823</v>
      </c>
      <c r="H63" s="135">
        <v>4673</v>
      </c>
    </row>
    <row r="64" spans="2:8" ht="13.2" x14ac:dyDescent="0.2"/>
    <row r="65" s="1" customFormat="1" ht="13.5" hidden="1" customHeight="1" x14ac:dyDescent="0.2"/>
    <row r="66" s="1" customFormat="1" ht="13.5" hidden="1" customHeight="1" x14ac:dyDescent="0.2"/>
  </sheetData>
  <sheetProtection algorithmName="SHA-512" hashValue="TFYt15pydn+qhO1QSQyDu++c8dH741wzez7DFL2pwntFnNRtJ7FO58hgWrMj9ByRRX4+z1bVoPVYqLsa/eKYQQ==" saltValue="FRCGK3yrUGrIJTQvSRog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B7A0D-4EA3-4793-9E0E-AA718DDF938A}">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573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9" t="s">
        <v>575</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2"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2"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2"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2"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576</v>
      </c>
    </row>
    <row r="50" spans="1:109" ht="13.2" x14ac:dyDescent="0.2">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525</v>
      </c>
      <c r="BQ50" s="1242"/>
      <c r="BR50" s="1242"/>
      <c r="BS50" s="1242"/>
      <c r="BT50" s="1242"/>
      <c r="BU50" s="1242"/>
      <c r="BV50" s="1242"/>
      <c r="BW50" s="1242"/>
      <c r="BX50" s="1242" t="s">
        <v>526</v>
      </c>
      <c r="BY50" s="1242"/>
      <c r="BZ50" s="1242"/>
      <c r="CA50" s="1242"/>
      <c r="CB50" s="1242"/>
      <c r="CC50" s="1242"/>
      <c r="CD50" s="1242"/>
      <c r="CE50" s="1242"/>
      <c r="CF50" s="1242" t="s">
        <v>527</v>
      </c>
      <c r="CG50" s="1242"/>
      <c r="CH50" s="1242"/>
      <c r="CI50" s="1242"/>
      <c r="CJ50" s="1242"/>
      <c r="CK50" s="1242"/>
      <c r="CL50" s="1242"/>
      <c r="CM50" s="1242"/>
      <c r="CN50" s="1242" t="s">
        <v>528</v>
      </c>
      <c r="CO50" s="1242"/>
      <c r="CP50" s="1242"/>
      <c r="CQ50" s="1242"/>
      <c r="CR50" s="1242"/>
      <c r="CS50" s="1242"/>
      <c r="CT50" s="1242"/>
      <c r="CU50" s="1242"/>
      <c r="CV50" s="1242" t="s">
        <v>529</v>
      </c>
      <c r="CW50" s="1242"/>
      <c r="CX50" s="1242"/>
      <c r="CY50" s="1242"/>
      <c r="CZ50" s="1242"/>
      <c r="DA50" s="1242"/>
      <c r="DB50" s="1242"/>
      <c r="DC50" s="1242"/>
    </row>
    <row r="51" spans="1:109" ht="13.5" customHeight="1" x14ac:dyDescent="0.2">
      <c r="B51" s="259"/>
      <c r="G51" s="1248"/>
      <c r="H51" s="1248"/>
      <c r="I51" s="1246"/>
      <c r="J51" s="1246"/>
      <c r="K51" s="1244"/>
      <c r="L51" s="1244"/>
      <c r="M51" s="1244"/>
      <c r="N51" s="1244"/>
      <c r="AM51" s="359"/>
      <c r="AN51" s="1245" t="s">
        <v>577</v>
      </c>
      <c r="AO51" s="1245"/>
      <c r="AP51" s="1245"/>
      <c r="AQ51" s="1245"/>
      <c r="AR51" s="1245"/>
      <c r="AS51" s="1245"/>
      <c r="AT51" s="1245"/>
      <c r="AU51" s="1245"/>
      <c r="AV51" s="1245"/>
      <c r="AW51" s="1245"/>
      <c r="AX51" s="1245"/>
      <c r="AY51" s="1245"/>
      <c r="AZ51" s="1245"/>
      <c r="BA51" s="1245"/>
      <c r="BB51" s="1245" t="s">
        <v>578</v>
      </c>
      <c r="BC51" s="1245"/>
      <c r="BD51" s="1245"/>
      <c r="BE51" s="1245"/>
      <c r="BF51" s="1245"/>
      <c r="BG51" s="1245"/>
      <c r="BH51" s="1245"/>
      <c r="BI51" s="1245"/>
      <c r="BJ51" s="1245"/>
      <c r="BK51" s="1245"/>
      <c r="BL51" s="1245"/>
      <c r="BM51" s="1245"/>
      <c r="BN51" s="1245"/>
      <c r="BO51" s="1245"/>
      <c r="BP51" s="1243"/>
      <c r="BQ51" s="1243"/>
      <c r="BR51" s="1243"/>
      <c r="BS51" s="1243"/>
      <c r="BT51" s="1243"/>
      <c r="BU51" s="1243"/>
      <c r="BV51" s="1243"/>
      <c r="BW51" s="1243"/>
      <c r="BX51" s="1243"/>
      <c r="BY51" s="1243"/>
      <c r="BZ51" s="1243"/>
      <c r="CA51" s="1243"/>
      <c r="CB51" s="1243"/>
      <c r="CC51" s="1243"/>
      <c r="CD51" s="1243"/>
      <c r="CE51" s="1243"/>
      <c r="CF51" s="1243"/>
      <c r="CG51" s="1243"/>
      <c r="CH51" s="1243"/>
      <c r="CI51" s="1243"/>
      <c r="CJ51" s="1243"/>
      <c r="CK51" s="1243"/>
      <c r="CL51" s="1243"/>
      <c r="CM51" s="1243"/>
      <c r="CN51" s="1243"/>
      <c r="CO51" s="1243"/>
      <c r="CP51" s="1243"/>
      <c r="CQ51" s="1243"/>
      <c r="CR51" s="1243"/>
      <c r="CS51" s="1243"/>
      <c r="CT51" s="1243"/>
      <c r="CU51" s="1243"/>
      <c r="CV51" s="1243"/>
      <c r="CW51" s="1243"/>
      <c r="CX51" s="1243"/>
      <c r="CY51" s="1243"/>
      <c r="CZ51" s="1243"/>
      <c r="DA51" s="1243"/>
      <c r="DB51" s="1243"/>
      <c r="DC51" s="1243"/>
    </row>
    <row r="52" spans="1:109" ht="13.2" x14ac:dyDescent="0.2">
      <c r="B52" s="259"/>
      <c r="G52" s="1248"/>
      <c r="H52" s="1248"/>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43"/>
      <c r="BQ52" s="1243"/>
      <c r="BR52" s="1243"/>
      <c r="BS52" s="1243"/>
      <c r="BT52" s="1243"/>
      <c r="BU52" s="1243"/>
      <c r="BV52" s="1243"/>
      <c r="BW52" s="1243"/>
      <c r="BX52" s="1243"/>
      <c r="BY52" s="1243"/>
      <c r="BZ52" s="1243"/>
      <c r="CA52" s="1243"/>
      <c r="CB52" s="1243"/>
      <c r="CC52" s="1243"/>
      <c r="CD52" s="1243"/>
      <c r="CE52" s="1243"/>
      <c r="CF52" s="1243"/>
      <c r="CG52" s="1243"/>
      <c r="CH52" s="1243"/>
      <c r="CI52" s="1243"/>
      <c r="CJ52" s="1243"/>
      <c r="CK52" s="1243"/>
      <c r="CL52" s="1243"/>
      <c r="CM52" s="1243"/>
      <c r="CN52" s="1243"/>
      <c r="CO52" s="1243"/>
      <c r="CP52" s="1243"/>
      <c r="CQ52" s="1243"/>
      <c r="CR52" s="1243"/>
      <c r="CS52" s="1243"/>
      <c r="CT52" s="1243"/>
      <c r="CU52" s="1243"/>
      <c r="CV52" s="1243"/>
      <c r="CW52" s="1243"/>
      <c r="CX52" s="1243"/>
      <c r="CY52" s="1243"/>
      <c r="CZ52" s="1243"/>
      <c r="DA52" s="1243"/>
      <c r="DB52" s="1243"/>
      <c r="DC52" s="1243"/>
    </row>
    <row r="53" spans="1:109" ht="13.2" x14ac:dyDescent="0.2">
      <c r="A53" s="358"/>
      <c r="B53" s="259"/>
      <c r="G53" s="1248"/>
      <c r="H53" s="1248"/>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579</v>
      </c>
      <c r="BC53" s="1245"/>
      <c r="BD53" s="1245"/>
      <c r="BE53" s="1245"/>
      <c r="BF53" s="1245"/>
      <c r="BG53" s="1245"/>
      <c r="BH53" s="1245"/>
      <c r="BI53" s="1245"/>
      <c r="BJ53" s="1245"/>
      <c r="BK53" s="1245"/>
      <c r="BL53" s="1245"/>
      <c r="BM53" s="1245"/>
      <c r="BN53" s="1245"/>
      <c r="BO53" s="1245"/>
      <c r="BP53" s="1243">
        <v>45</v>
      </c>
      <c r="BQ53" s="1243"/>
      <c r="BR53" s="1243"/>
      <c r="BS53" s="1243"/>
      <c r="BT53" s="1243"/>
      <c r="BU53" s="1243"/>
      <c r="BV53" s="1243"/>
      <c r="BW53" s="1243"/>
      <c r="BX53" s="1243">
        <v>46.4</v>
      </c>
      <c r="BY53" s="1243"/>
      <c r="BZ53" s="1243"/>
      <c r="CA53" s="1243"/>
      <c r="CB53" s="1243"/>
      <c r="CC53" s="1243"/>
      <c r="CD53" s="1243"/>
      <c r="CE53" s="1243"/>
      <c r="CF53" s="1243">
        <v>47.6</v>
      </c>
      <c r="CG53" s="1243"/>
      <c r="CH53" s="1243"/>
      <c r="CI53" s="1243"/>
      <c r="CJ53" s="1243"/>
      <c r="CK53" s="1243"/>
      <c r="CL53" s="1243"/>
      <c r="CM53" s="1243"/>
      <c r="CN53" s="1243">
        <v>49.3</v>
      </c>
      <c r="CO53" s="1243"/>
      <c r="CP53" s="1243"/>
      <c r="CQ53" s="1243"/>
      <c r="CR53" s="1243"/>
      <c r="CS53" s="1243"/>
      <c r="CT53" s="1243"/>
      <c r="CU53" s="1243"/>
      <c r="CV53" s="1243">
        <v>50.1</v>
      </c>
      <c r="CW53" s="1243"/>
      <c r="CX53" s="1243"/>
      <c r="CY53" s="1243"/>
      <c r="CZ53" s="1243"/>
      <c r="DA53" s="1243"/>
      <c r="DB53" s="1243"/>
      <c r="DC53" s="1243"/>
    </row>
    <row r="54" spans="1:109" ht="13.2" x14ac:dyDescent="0.2">
      <c r="A54" s="358"/>
      <c r="B54" s="259"/>
      <c r="G54" s="1248"/>
      <c r="H54" s="1248"/>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43"/>
      <c r="BQ54" s="1243"/>
      <c r="BR54" s="1243"/>
      <c r="BS54" s="1243"/>
      <c r="BT54" s="1243"/>
      <c r="BU54" s="1243"/>
      <c r="BV54" s="1243"/>
      <c r="BW54" s="1243"/>
      <c r="BX54" s="1243"/>
      <c r="BY54" s="1243"/>
      <c r="BZ54" s="1243"/>
      <c r="CA54" s="1243"/>
      <c r="CB54" s="1243"/>
      <c r="CC54" s="1243"/>
      <c r="CD54" s="1243"/>
      <c r="CE54" s="1243"/>
      <c r="CF54" s="1243"/>
      <c r="CG54" s="1243"/>
      <c r="CH54" s="1243"/>
      <c r="CI54" s="1243"/>
      <c r="CJ54" s="1243"/>
      <c r="CK54" s="1243"/>
      <c r="CL54" s="1243"/>
      <c r="CM54" s="1243"/>
      <c r="CN54" s="1243"/>
      <c r="CO54" s="1243"/>
      <c r="CP54" s="1243"/>
      <c r="CQ54" s="1243"/>
      <c r="CR54" s="1243"/>
      <c r="CS54" s="1243"/>
      <c r="CT54" s="1243"/>
      <c r="CU54" s="1243"/>
      <c r="CV54" s="1243"/>
      <c r="CW54" s="1243"/>
      <c r="CX54" s="1243"/>
      <c r="CY54" s="1243"/>
      <c r="CZ54" s="1243"/>
      <c r="DA54" s="1243"/>
      <c r="DB54" s="1243"/>
      <c r="DC54" s="1243"/>
    </row>
    <row r="55" spans="1:109" ht="13.2" x14ac:dyDescent="0.2">
      <c r="A55" s="358"/>
      <c r="B55" s="259"/>
      <c r="G55" s="1238"/>
      <c r="H55" s="1238"/>
      <c r="I55" s="1238"/>
      <c r="J55" s="1238"/>
      <c r="K55" s="1244"/>
      <c r="L55" s="1244"/>
      <c r="M55" s="1244"/>
      <c r="N55" s="1244"/>
      <c r="AN55" s="1242" t="s">
        <v>580</v>
      </c>
      <c r="AO55" s="1242"/>
      <c r="AP55" s="1242"/>
      <c r="AQ55" s="1242"/>
      <c r="AR55" s="1242"/>
      <c r="AS55" s="1242"/>
      <c r="AT55" s="1242"/>
      <c r="AU55" s="1242"/>
      <c r="AV55" s="1242"/>
      <c r="AW55" s="1242"/>
      <c r="AX55" s="1242"/>
      <c r="AY55" s="1242"/>
      <c r="AZ55" s="1242"/>
      <c r="BA55" s="1242"/>
      <c r="BB55" s="1245" t="s">
        <v>578</v>
      </c>
      <c r="BC55" s="1245"/>
      <c r="BD55" s="1245"/>
      <c r="BE55" s="1245"/>
      <c r="BF55" s="1245"/>
      <c r="BG55" s="1245"/>
      <c r="BH55" s="1245"/>
      <c r="BI55" s="1245"/>
      <c r="BJ55" s="1245"/>
      <c r="BK55" s="1245"/>
      <c r="BL55" s="1245"/>
      <c r="BM55" s="1245"/>
      <c r="BN55" s="1245"/>
      <c r="BO55" s="1245"/>
      <c r="BP55" s="1243">
        <v>21.4</v>
      </c>
      <c r="BQ55" s="1243"/>
      <c r="BR55" s="1243"/>
      <c r="BS55" s="1243"/>
      <c r="BT55" s="1243"/>
      <c r="BU55" s="1243"/>
      <c r="BV55" s="1243"/>
      <c r="BW55" s="1243"/>
      <c r="BX55" s="1243">
        <v>15.5</v>
      </c>
      <c r="BY55" s="1243"/>
      <c r="BZ55" s="1243"/>
      <c r="CA55" s="1243"/>
      <c r="CB55" s="1243"/>
      <c r="CC55" s="1243"/>
      <c r="CD55" s="1243"/>
      <c r="CE55" s="1243"/>
      <c r="CF55" s="1243">
        <v>4.5999999999999996</v>
      </c>
      <c r="CG55" s="1243"/>
      <c r="CH55" s="1243"/>
      <c r="CI55" s="1243"/>
      <c r="CJ55" s="1243"/>
      <c r="CK55" s="1243"/>
      <c r="CL55" s="1243"/>
      <c r="CM55" s="1243"/>
      <c r="CN55" s="1243">
        <v>1.6</v>
      </c>
      <c r="CO55" s="1243"/>
      <c r="CP55" s="1243"/>
      <c r="CQ55" s="1243"/>
      <c r="CR55" s="1243"/>
      <c r="CS55" s="1243"/>
      <c r="CT55" s="1243"/>
      <c r="CU55" s="1243"/>
      <c r="CV55" s="1243">
        <v>0</v>
      </c>
      <c r="CW55" s="1243"/>
      <c r="CX55" s="1243"/>
      <c r="CY55" s="1243"/>
      <c r="CZ55" s="1243"/>
      <c r="DA55" s="1243"/>
      <c r="DB55" s="1243"/>
      <c r="DC55" s="1243"/>
    </row>
    <row r="56" spans="1:109" ht="13.2" x14ac:dyDescent="0.2">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43"/>
      <c r="BQ56" s="1243"/>
      <c r="BR56" s="1243"/>
      <c r="BS56" s="1243"/>
      <c r="BT56" s="1243"/>
      <c r="BU56" s="1243"/>
      <c r="BV56" s="1243"/>
      <c r="BW56" s="1243"/>
      <c r="BX56" s="1243"/>
      <c r="BY56" s="1243"/>
      <c r="BZ56" s="1243"/>
      <c r="CA56" s="1243"/>
      <c r="CB56" s="1243"/>
      <c r="CC56" s="1243"/>
      <c r="CD56" s="1243"/>
      <c r="CE56" s="1243"/>
      <c r="CF56" s="1243"/>
      <c r="CG56" s="1243"/>
      <c r="CH56" s="1243"/>
      <c r="CI56" s="1243"/>
      <c r="CJ56" s="1243"/>
      <c r="CK56" s="1243"/>
      <c r="CL56" s="1243"/>
      <c r="CM56" s="1243"/>
      <c r="CN56" s="1243"/>
      <c r="CO56" s="1243"/>
      <c r="CP56" s="1243"/>
      <c r="CQ56" s="1243"/>
      <c r="CR56" s="1243"/>
      <c r="CS56" s="1243"/>
      <c r="CT56" s="1243"/>
      <c r="CU56" s="1243"/>
      <c r="CV56" s="1243"/>
      <c r="CW56" s="1243"/>
      <c r="CX56" s="1243"/>
      <c r="CY56" s="1243"/>
      <c r="CZ56" s="1243"/>
      <c r="DA56" s="1243"/>
      <c r="DB56" s="1243"/>
      <c r="DC56" s="1243"/>
    </row>
    <row r="57" spans="1:109" s="358" customFormat="1" ht="13.2" x14ac:dyDescent="0.2">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579</v>
      </c>
      <c r="BC57" s="1245"/>
      <c r="BD57" s="1245"/>
      <c r="BE57" s="1245"/>
      <c r="BF57" s="1245"/>
      <c r="BG57" s="1245"/>
      <c r="BH57" s="1245"/>
      <c r="BI57" s="1245"/>
      <c r="BJ57" s="1245"/>
      <c r="BK57" s="1245"/>
      <c r="BL57" s="1245"/>
      <c r="BM57" s="1245"/>
      <c r="BN57" s="1245"/>
      <c r="BO57" s="1245"/>
      <c r="BP57" s="1243">
        <v>60.8</v>
      </c>
      <c r="BQ57" s="1243"/>
      <c r="BR57" s="1243"/>
      <c r="BS57" s="1243"/>
      <c r="BT57" s="1243"/>
      <c r="BU57" s="1243"/>
      <c r="BV57" s="1243"/>
      <c r="BW57" s="1243"/>
      <c r="BX57" s="1243">
        <v>61.5</v>
      </c>
      <c r="BY57" s="1243"/>
      <c r="BZ57" s="1243"/>
      <c r="CA57" s="1243"/>
      <c r="CB57" s="1243"/>
      <c r="CC57" s="1243"/>
      <c r="CD57" s="1243"/>
      <c r="CE57" s="1243"/>
      <c r="CF57" s="1243">
        <v>61.3</v>
      </c>
      <c r="CG57" s="1243"/>
      <c r="CH57" s="1243"/>
      <c r="CI57" s="1243"/>
      <c r="CJ57" s="1243"/>
      <c r="CK57" s="1243"/>
      <c r="CL57" s="1243"/>
      <c r="CM57" s="1243"/>
      <c r="CN57" s="1243">
        <v>62.4</v>
      </c>
      <c r="CO57" s="1243"/>
      <c r="CP57" s="1243"/>
      <c r="CQ57" s="1243"/>
      <c r="CR57" s="1243"/>
      <c r="CS57" s="1243"/>
      <c r="CT57" s="1243"/>
      <c r="CU57" s="1243"/>
      <c r="CV57" s="1243">
        <v>63.5</v>
      </c>
      <c r="CW57" s="1243"/>
      <c r="CX57" s="1243"/>
      <c r="CY57" s="1243"/>
      <c r="CZ57" s="1243"/>
      <c r="DA57" s="1243"/>
      <c r="DB57" s="1243"/>
      <c r="DC57" s="1243"/>
      <c r="DD57" s="363"/>
      <c r="DE57" s="362"/>
    </row>
    <row r="58" spans="1:109" s="358" customFormat="1" ht="13.2" x14ac:dyDescent="0.2">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43"/>
      <c r="BQ58" s="1243"/>
      <c r="BR58" s="1243"/>
      <c r="BS58" s="1243"/>
      <c r="BT58" s="1243"/>
      <c r="BU58" s="1243"/>
      <c r="BV58" s="1243"/>
      <c r="BW58" s="1243"/>
      <c r="BX58" s="1243"/>
      <c r="BY58" s="1243"/>
      <c r="BZ58" s="1243"/>
      <c r="CA58" s="1243"/>
      <c r="CB58" s="1243"/>
      <c r="CC58" s="1243"/>
      <c r="CD58" s="1243"/>
      <c r="CE58" s="1243"/>
      <c r="CF58" s="1243"/>
      <c r="CG58" s="1243"/>
      <c r="CH58" s="1243"/>
      <c r="CI58" s="1243"/>
      <c r="CJ58" s="1243"/>
      <c r="CK58" s="1243"/>
      <c r="CL58" s="1243"/>
      <c r="CM58" s="1243"/>
      <c r="CN58" s="1243"/>
      <c r="CO58" s="1243"/>
      <c r="CP58" s="1243"/>
      <c r="CQ58" s="1243"/>
      <c r="CR58" s="1243"/>
      <c r="CS58" s="1243"/>
      <c r="CT58" s="1243"/>
      <c r="CU58" s="1243"/>
      <c r="CV58" s="1243"/>
      <c r="CW58" s="1243"/>
      <c r="CX58" s="1243"/>
      <c r="CY58" s="1243"/>
      <c r="CZ58" s="1243"/>
      <c r="DA58" s="1243"/>
      <c r="DB58" s="1243"/>
      <c r="DC58" s="1243"/>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581</v>
      </c>
    </row>
    <row r="64" spans="1:109" ht="13.2" x14ac:dyDescent="0.2">
      <c r="B64" s="259"/>
      <c r="G64" s="357"/>
      <c r="I64" s="369"/>
      <c r="J64" s="369"/>
      <c r="K64" s="369"/>
      <c r="L64" s="369"/>
      <c r="M64" s="369"/>
      <c r="N64" s="370"/>
      <c r="AM64" s="357"/>
      <c r="AN64" s="357" t="s">
        <v>574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9" t="s">
        <v>582</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2"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2"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2"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2"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576</v>
      </c>
    </row>
    <row r="72" spans="2:107" ht="13.2" x14ac:dyDescent="0.2">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525</v>
      </c>
      <c r="BQ72" s="1242"/>
      <c r="BR72" s="1242"/>
      <c r="BS72" s="1242"/>
      <c r="BT72" s="1242"/>
      <c r="BU72" s="1242"/>
      <c r="BV72" s="1242"/>
      <c r="BW72" s="1242"/>
      <c r="BX72" s="1242" t="s">
        <v>526</v>
      </c>
      <c r="BY72" s="1242"/>
      <c r="BZ72" s="1242"/>
      <c r="CA72" s="1242"/>
      <c r="CB72" s="1242"/>
      <c r="CC72" s="1242"/>
      <c r="CD72" s="1242"/>
      <c r="CE72" s="1242"/>
      <c r="CF72" s="1242" t="s">
        <v>527</v>
      </c>
      <c r="CG72" s="1242"/>
      <c r="CH72" s="1242"/>
      <c r="CI72" s="1242"/>
      <c r="CJ72" s="1242"/>
      <c r="CK72" s="1242"/>
      <c r="CL72" s="1242"/>
      <c r="CM72" s="1242"/>
      <c r="CN72" s="1242" t="s">
        <v>528</v>
      </c>
      <c r="CO72" s="1242"/>
      <c r="CP72" s="1242"/>
      <c r="CQ72" s="1242"/>
      <c r="CR72" s="1242"/>
      <c r="CS72" s="1242"/>
      <c r="CT72" s="1242"/>
      <c r="CU72" s="1242"/>
      <c r="CV72" s="1242" t="s">
        <v>529</v>
      </c>
      <c r="CW72" s="1242"/>
      <c r="CX72" s="1242"/>
      <c r="CY72" s="1242"/>
      <c r="CZ72" s="1242"/>
      <c r="DA72" s="1242"/>
      <c r="DB72" s="1242"/>
      <c r="DC72" s="1242"/>
    </row>
    <row r="73" spans="2:107" ht="13.2" x14ac:dyDescent="0.2">
      <c r="B73" s="259"/>
      <c r="G73" s="1248"/>
      <c r="H73" s="1248"/>
      <c r="I73" s="1248"/>
      <c r="J73" s="1248"/>
      <c r="K73" s="1249"/>
      <c r="L73" s="1249"/>
      <c r="M73" s="1249"/>
      <c r="N73" s="1249"/>
      <c r="AM73" s="359"/>
      <c r="AN73" s="1245" t="s">
        <v>577</v>
      </c>
      <c r="AO73" s="1245"/>
      <c r="AP73" s="1245"/>
      <c r="AQ73" s="1245"/>
      <c r="AR73" s="1245"/>
      <c r="AS73" s="1245"/>
      <c r="AT73" s="1245"/>
      <c r="AU73" s="1245"/>
      <c r="AV73" s="1245"/>
      <c r="AW73" s="1245"/>
      <c r="AX73" s="1245"/>
      <c r="AY73" s="1245"/>
      <c r="AZ73" s="1245"/>
      <c r="BA73" s="1245"/>
      <c r="BB73" s="1245" t="s">
        <v>578</v>
      </c>
      <c r="BC73" s="1245"/>
      <c r="BD73" s="1245"/>
      <c r="BE73" s="1245"/>
      <c r="BF73" s="1245"/>
      <c r="BG73" s="1245"/>
      <c r="BH73" s="1245"/>
      <c r="BI73" s="1245"/>
      <c r="BJ73" s="1245"/>
      <c r="BK73" s="1245"/>
      <c r="BL73" s="1245"/>
      <c r="BM73" s="1245"/>
      <c r="BN73" s="1245"/>
      <c r="BO73" s="1245"/>
      <c r="BP73" s="1243"/>
      <c r="BQ73" s="1243"/>
      <c r="BR73" s="1243"/>
      <c r="BS73" s="1243"/>
      <c r="BT73" s="1243"/>
      <c r="BU73" s="1243"/>
      <c r="BV73" s="1243"/>
      <c r="BW73" s="1243"/>
      <c r="BX73" s="1243"/>
      <c r="BY73" s="1243"/>
      <c r="BZ73" s="1243"/>
      <c r="CA73" s="1243"/>
      <c r="CB73" s="1243"/>
      <c r="CC73" s="1243"/>
      <c r="CD73" s="1243"/>
      <c r="CE73" s="1243"/>
      <c r="CF73" s="1243"/>
      <c r="CG73" s="1243"/>
      <c r="CH73" s="1243"/>
      <c r="CI73" s="1243"/>
      <c r="CJ73" s="1243"/>
      <c r="CK73" s="1243"/>
      <c r="CL73" s="1243"/>
      <c r="CM73" s="1243"/>
      <c r="CN73" s="1243"/>
      <c r="CO73" s="1243"/>
      <c r="CP73" s="1243"/>
      <c r="CQ73" s="1243"/>
      <c r="CR73" s="1243"/>
      <c r="CS73" s="1243"/>
      <c r="CT73" s="1243"/>
      <c r="CU73" s="1243"/>
      <c r="CV73" s="1243"/>
      <c r="CW73" s="1243"/>
      <c r="CX73" s="1243"/>
      <c r="CY73" s="1243"/>
      <c r="CZ73" s="1243"/>
      <c r="DA73" s="1243"/>
      <c r="DB73" s="1243"/>
      <c r="DC73" s="1243"/>
    </row>
    <row r="74" spans="2:107" ht="13.2" x14ac:dyDescent="0.2">
      <c r="B74" s="259"/>
      <c r="G74" s="1248"/>
      <c r="H74" s="1248"/>
      <c r="I74" s="1248"/>
      <c r="J74" s="1248"/>
      <c r="K74" s="1249"/>
      <c r="L74" s="1249"/>
      <c r="M74" s="1249"/>
      <c r="N74" s="1249"/>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43"/>
      <c r="BQ74" s="1243"/>
      <c r="BR74" s="1243"/>
      <c r="BS74" s="1243"/>
      <c r="BT74" s="1243"/>
      <c r="BU74" s="1243"/>
      <c r="BV74" s="1243"/>
      <c r="BW74" s="1243"/>
      <c r="BX74" s="1243"/>
      <c r="BY74" s="1243"/>
      <c r="BZ74" s="1243"/>
      <c r="CA74" s="1243"/>
      <c r="CB74" s="1243"/>
      <c r="CC74" s="1243"/>
      <c r="CD74" s="1243"/>
      <c r="CE74" s="1243"/>
      <c r="CF74" s="1243"/>
      <c r="CG74" s="1243"/>
      <c r="CH74" s="1243"/>
      <c r="CI74" s="1243"/>
      <c r="CJ74" s="1243"/>
      <c r="CK74" s="1243"/>
      <c r="CL74" s="1243"/>
      <c r="CM74" s="1243"/>
      <c r="CN74" s="1243"/>
      <c r="CO74" s="1243"/>
      <c r="CP74" s="1243"/>
      <c r="CQ74" s="1243"/>
      <c r="CR74" s="1243"/>
      <c r="CS74" s="1243"/>
      <c r="CT74" s="1243"/>
      <c r="CU74" s="1243"/>
      <c r="CV74" s="1243"/>
      <c r="CW74" s="1243"/>
      <c r="CX74" s="1243"/>
      <c r="CY74" s="1243"/>
      <c r="CZ74" s="1243"/>
      <c r="DA74" s="1243"/>
      <c r="DB74" s="1243"/>
      <c r="DC74" s="1243"/>
    </row>
    <row r="75" spans="2:107" ht="13.2" x14ac:dyDescent="0.2">
      <c r="B75" s="259"/>
      <c r="G75" s="1248"/>
      <c r="H75" s="1248"/>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583</v>
      </c>
      <c r="BC75" s="1245"/>
      <c r="BD75" s="1245"/>
      <c r="BE75" s="1245"/>
      <c r="BF75" s="1245"/>
      <c r="BG75" s="1245"/>
      <c r="BH75" s="1245"/>
      <c r="BI75" s="1245"/>
      <c r="BJ75" s="1245"/>
      <c r="BK75" s="1245"/>
      <c r="BL75" s="1245"/>
      <c r="BM75" s="1245"/>
      <c r="BN75" s="1245"/>
      <c r="BO75" s="1245"/>
      <c r="BP75" s="1243">
        <v>7.9</v>
      </c>
      <c r="BQ75" s="1243"/>
      <c r="BR75" s="1243"/>
      <c r="BS75" s="1243"/>
      <c r="BT75" s="1243"/>
      <c r="BU75" s="1243"/>
      <c r="BV75" s="1243"/>
      <c r="BW75" s="1243"/>
      <c r="BX75" s="1243">
        <v>8.3000000000000007</v>
      </c>
      <c r="BY75" s="1243"/>
      <c r="BZ75" s="1243"/>
      <c r="CA75" s="1243"/>
      <c r="CB75" s="1243"/>
      <c r="CC75" s="1243"/>
      <c r="CD75" s="1243"/>
      <c r="CE75" s="1243"/>
      <c r="CF75" s="1243">
        <v>8.9</v>
      </c>
      <c r="CG75" s="1243"/>
      <c r="CH75" s="1243"/>
      <c r="CI75" s="1243"/>
      <c r="CJ75" s="1243"/>
      <c r="CK75" s="1243"/>
      <c r="CL75" s="1243"/>
      <c r="CM75" s="1243"/>
      <c r="CN75" s="1243">
        <v>8.8000000000000007</v>
      </c>
      <c r="CO75" s="1243"/>
      <c r="CP75" s="1243"/>
      <c r="CQ75" s="1243"/>
      <c r="CR75" s="1243"/>
      <c r="CS75" s="1243"/>
      <c r="CT75" s="1243"/>
      <c r="CU75" s="1243"/>
      <c r="CV75" s="1243">
        <v>8.6999999999999993</v>
      </c>
      <c r="CW75" s="1243"/>
      <c r="CX75" s="1243"/>
      <c r="CY75" s="1243"/>
      <c r="CZ75" s="1243"/>
      <c r="DA75" s="1243"/>
      <c r="DB75" s="1243"/>
      <c r="DC75" s="1243"/>
    </row>
    <row r="76" spans="2:107" ht="13.2" x14ac:dyDescent="0.2">
      <c r="B76" s="259"/>
      <c r="G76" s="1248"/>
      <c r="H76" s="1248"/>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43"/>
      <c r="BQ76" s="1243"/>
      <c r="BR76" s="1243"/>
      <c r="BS76" s="1243"/>
      <c r="BT76" s="1243"/>
      <c r="BU76" s="1243"/>
      <c r="BV76" s="1243"/>
      <c r="BW76" s="1243"/>
      <c r="BX76" s="1243"/>
      <c r="BY76" s="1243"/>
      <c r="BZ76" s="1243"/>
      <c r="CA76" s="1243"/>
      <c r="CB76" s="1243"/>
      <c r="CC76" s="1243"/>
      <c r="CD76" s="1243"/>
      <c r="CE76" s="1243"/>
      <c r="CF76" s="1243"/>
      <c r="CG76" s="1243"/>
      <c r="CH76" s="1243"/>
      <c r="CI76" s="1243"/>
      <c r="CJ76" s="1243"/>
      <c r="CK76" s="1243"/>
      <c r="CL76" s="1243"/>
      <c r="CM76" s="1243"/>
      <c r="CN76" s="1243"/>
      <c r="CO76" s="1243"/>
      <c r="CP76" s="1243"/>
      <c r="CQ76" s="1243"/>
      <c r="CR76" s="1243"/>
      <c r="CS76" s="1243"/>
      <c r="CT76" s="1243"/>
      <c r="CU76" s="1243"/>
      <c r="CV76" s="1243"/>
      <c r="CW76" s="1243"/>
      <c r="CX76" s="1243"/>
      <c r="CY76" s="1243"/>
      <c r="CZ76" s="1243"/>
      <c r="DA76" s="1243"/>
      <c r="DB76" s="1243"/>
      <c r="DC76" s="1243"/>
    </row>
    <row r="77" spans="2:107" ht="13.2" x14ac:dyDescent="0.2">
      <c r="B77" s="259"/>
      <c r="G77" s="1238"/>
      <c r="H77" s="1238"/>
      <c r="I77" s="1238"/>
      <c r="J77" s="1238"/>
      <c r="K77" s="1249"/>
      <c r="L77" s="1249"/>
      <c r="M77" s="1249"/>
      <c r="N77" s="1249"/>
      <c r="AN77" s="1242" t="s">
        <v>580</v>
      </c>
      <c r="AO77" s="1242"/>
      <c r="AP77" s="1242"/>
      <c r="AQ77" s="1242"/>
      <c r="AR77" s="1242"/>
      <c r="AS77" s="1242"/>
      <c r="AT77" s="1242"/>
      <c r="AU77" s="1242"/>
      <c r="AV77" s="1242"/>
      <c r="AW77" s="1242"/>
      <c r="AX77" s="1242"/>
      <c r="AY77" s="1242"/>
      <c r="AZ77" s="1242"/>
      <c r="BA77" s="1242"/>
      <c r="BB77" s="1245" t="s">
        <v>578</v>
      </c>
      <c r="BC77" s="1245"/>
      <c r="BD77" s="1245"/>
      <c r="BE77" s="1245"/>
      <c r="BF77" s="1245"/>
      <c r="BG77" s="1245"/>
      <c r="BH77" s="1245"/>
      <c r="BI77" s="1245"/>
      <c r="BJ77" s="1245"/>
      <c r="BK77" s="1245"/>
      <c r="BL77" s="1245"/>
      <c r="BM77" s="1245"/>
      <c r="BN77" s="1245"/>
      <c r="BO77" s="1245"/>
      <c r="BP77" s="1243">
        <v>21.4</v>
      </c>
      <c r="BQ77" s="1243"/>
      <c r="BR77" s="1243"/>
      <c r="BS77" s="1243"/>
      <c r="BT77" s="1243"/>
      <c r="BU77" s="1243"/>
      <c r="BV77" s="1243"/>
      <c r="BW77" s="1243"/>
      <c r="BX77" s="1243">
        <v>15.5</v>
      </c>
      <c r="BY77" s="1243"/>
      <c r="BZ77" s="1243"/>
      <c r="CA77" s="1243"/>
      <c r="CB77" s="1243"/>
      <c r="CC77" s="1243"/>
      <c r="CD77" s="1243"/>
      <c r="CE77" s="1243"/>
      <c r="CF77" s="1243">
        <v>4.5999999999999996</v>
      </c>
      <c r="CG77" s="1243"/>
      <c r="CH77" s="1243"/>
      <c r="CI77" s="1243"/>
      <c r="CJ77" s="1243"/>
      <c r="CK77" s="1243"/>
      <c r="CL77" s="1243"/>
      <c r="CM77" s="1243"/>
      <c r="CN77" s="1243">
        <v>1.6</v>
      </c>
      <c r="CO77" s="1243"/>
      <c r="CP77" s="1243"/>
      <c r="CQ77" s="1243"/>
      <c r="CR77" s="1243"/>
      <c r="CS77" s="1243"/>
      <c r="CT77" s="1243"/>
      <c r="CU77" s="1243"/>
      <c r="CV77" s="1243">
        <v>0</v>
      </c>
      <c r="CW77" s="1243"/>
      <c r="CX77" s="1243"/>
      <c r="CY77" s="1243"/>
      <c r="CZ77" s="1243"/>
      <c r="DA77" s="1243"/>
      <c r="DB77" s="1243"/>
      <c r="DC77" s="1243"/>
    </row>
    <row r="78" spans="2:107" ht="13.2" x14ac:dyDescent="0.2">
      <c r="B78" s="259"/>
      <c r="G78" s="1238"/>
      <c r="H78" s="1238"/>
      <c r="I78" s="1238"/>
      <c r="J78" s="1238"/>
      <c r="K78" s="1249"/>
      <c r="L78" s="1249"/>
      <c r="M78" s="1249"/>
      <c r="N78" s="1249"/>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43"/>
      <c r="BQ78" s="1243"/>
      <c r="BR78" s="1243"/>
      <c r="BS78" s="1243"/>
      <c r="BT78" s="1243"/>
      <c r="BU78" s="1243"/>
      <c r="BV78" s="1243"/>
      <c r="BW78" s="1243"/>
      <c r="BX78" s="1243"/>
      <c r="BY78" s="1243"/>
      <c r="BZ78" s="1243"/>
      <c r="CA78" s="1243"/>
      <c r="CB78" s="1243"/>
      <c r="CC78" s="1243"/>
      <c r="CD78" s="1243"/>
      <c r="CE78" s="1243"/>
      <c r="CF78" s="1243"/>
      <c r="CG78" s="1243"/>
      <c r="CH78" s="1243"/>
      <c r="CI78" s="1243"/>
      <c r="CJ78" s="1243"/>
      <c r="CK78" s="1243"/>
      <c r="CL78" s="1243"/>
      <c r="CM78" s="1243"/>
      <c r="CN78" s="1243"/>
      <c r="CO78" s="1243"/>
      <c r="CP78" s="1243"/>
      <c r="CQ78" s="1243"/>
      <c r="CR78" s="1243"/>
      <c r="CS78" s="1243"/>
      <c r="CT78" s="1243"/>
      <c r="CU78" s="1243"/>
      <c r="CV78" s="1243"/>
      <c r="CW78" s="1243"/>
      <c r="CX78" s="1243"/>
      <c r="CY78" s="1243"/>
      <c r="CZ78" s="1243"/>
      <c r="DA78" s="1243"/>
      <c r="DB78" s="1243"/>
      <c r="DC78" s="1243"/>
    </row>
    <row r="79" spans="2:107" ht="13.2" x14ac:dyDescent="0.2">
      <c r="B79" s="259"/>
      <c r="G79" s="1238"/>
      <c r="H79" s="1238"/>
      <c r="I79" s="1247"/>
      <c r="J79" s="1247"/>
      <c r="K79" s="1250"/>
      <c r="L79" s="1250"/>
      <c r="M79" s="1250"/>
      <c r="N79" s="1250"/>
      <c r="AN79" s="1242"/>
      <c r="AO79" s="1242"/>
      <c r="AP79" s="1242"/>
      <c r="AQ79" s="1242"/>
      <c r="AR79" s="1242"/>
      <c r="AS79" s="1242"/>
      <c r="AT79" s="1242"/>
      <c r="AU79" s="1242"/>
      <c r="AV79" s="1242"/>
      <c r="AW79" s="1242"/>
      <c r="AX79" s="1242"/>
      <c r="AY79" s="1242"/>
      <c r="AZ79" s="1242"/>
      <c r="BA79" s="1242"/>
      <c r="BB79" s="1245" t="s">
        <v>583</v>
      </c>
      <c r="BC79" s="1245"/>
      <c r="BD79" s="1245"/>
      <c r="BE79" s="1245"/>
      <c r="BF79" s="1245"/>
      <c r="BG79" s="1245"/>
      <c r="BH79" s="1245"/>
      <c r="BI79" s="1245"/>
      <c r="BJ79" s="1245"/>
      <c r="BK79" s="1245"/>
      <c r="BL79" s="1245"/>
      <c r="BM79" s="1245"/>
      <c r="BN79" s="1245"/>
      <c r="BO79" s="1245"/>
      <c r="BP79" s="1243">
        <v>7.7</v>
      </c>
      <c r="BQ79" s="1243"/>
      <c r="BR79" s="1243"/>
      <c r="BS79" s="1243"/>
      <c r="BT79" s="1243"/>
      <c r="BU79" s="1243"/>
      <c r="BV79" s="1243"/>
      <c r="BW79" s="1243"/>
      <c r="BX79" s="1243">
        <v>6.4</v>
      </c>
      <c r="BY79" s="1243"/>
      <c r="BZ79" s="1243"/>
      <c r="CA79" s="1243"/>
      <c r="CB79" s="1243"/>
      <c r="CC79" s="1243"/>
      <c r="CD79" s="1243"/>
      <c r="CE79" s="1243"/>
      <c r="CF79" s="1243">
        <v>6.3</v>
      </c>
      <c r="CG79" s="1243"/>
      <c r="CH79" s="1243"/>
      <c r="CI79" s="1243"/>
      <c r="CJ79" s="1243"/>
      <c r="CK79" s="1243"/>
      <c r="CL79" s="1243"/>
      <c r="CM79" s="1243"/>
      <c r="CN79" s="1243">
        <v>6.6</v>
      </c>
      <c r="CO79" s="1243"/>
      <c r="CP79" s="1243"/>
      <c r="CQ79" s="1243"/>
      <c r="CR79" s="1243"/>
      <c r="CS79" s="1243"/>
      <c r="CT79" s="1243"/>
      <c r="CU79" s="1243"/>
      <c r="CV79" s="1243">
        <v>6.8</v>
      </c>
      <c r="CW79" s="1243"/>
      <c r="CX79" s="1243"/>
      <c r="CY79" s="1243"/>
      <c r="CZ79" s="1243"/>
      <c r="DA79" s="1243"/>
      <c r="DB79" s="1243"/>
      <c r="DC79" s="1243"/>
    </row>
    <row r="80" spans="2:107" ht="13.2" x14ac:dyDescent="0.2">
      <c r="B80" s="259"/>
      <c r="G80" s="1238"/>
      <c r="H80" s="1238"/>
      <c r="I80" s="1247"/>
      <c r="J80" s="1247"/>
      <c r="K80" s="1250"/>
      <c r="L80" s="1250"/>
      <c r="M80" s="1250"/>
      <c r="N80" s="1250"/>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43"/>
      <c r="BQ80" s="1243"/>
      <c r="BR80" s="1243"/>
      <c r="BS80" s="1243"/>
      <c r="BT80" s="1243"/>
      <c r="BU80" s="1243"/>
      <c r="BV80" s="1243"/>
      <c r="BW80" s="1243"/>
      <c r="BX80" s="1243"/>
      <c r="BY80" s="1243"/>
      <c r="BZ80" s="1243"/>
      <c r="CA80" s="1243"/>
      <c r="CB80" s="1243"/>
      <c r="CC80" s="1243"/>
      <c r="CD80" s="1243"/>
      <c r="CE80" s="1243"/>
      <c r="CF80" s="1243"/>
      <c r="CG80" s="1243"/>
      <c r="CH80" s="1243"/>
      <c r="CI80" s="1243"/>
      <c r="CJ80" s="1243"/>
      <c r="CK80" s="1243"/>
      <c r="CL80" s="1243"/>
      <c r="CM80" s="1243"/>
      <c r="CN80" s="1243"/>
      <c r="CO80" s="1243"/>
      <c r="CP80" s="1243"/>
      <c r="CQ80" s="1243"/>
      <c r="CR80" s="1243"/>
      <c r="CS80" s="1243"/>
      <c r="CT80" s="1243"/>
      <c r="CU80" s="1243"/>
      <c r="CV80" s="1243"/>
      <c r="CW80" s="1243"/>
      <c r="CX80" s="1243"/>
      <c r="CY80" s="1243"/>
      <c r="CZ80" s="1243"/>
      <c r="DA80" s="1243"/>
      <c r="DB80" s="1243"/>
      <c r="DC80" s="1243"/>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SQPSoyfLrTHDaK/qVnxMO2dASBjHswsyN5Flky8Lg94YWah0+/diWKrycqlzqdj+FevxlfuvKbFR2Hw6mV8UDg==" saltValue="L/1LB3r4H2NHwx8GoCswJ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11674-12F2-4904-AC6D-060569A29E0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W2y9msQYmlc8R0BNFbmlSadDvwdWxvZNNQmoOndwWqX1vA/X43P1/hlZ3UB2b258TAaxuvjvWs+13hBxSTZz/w==" saltValue="EwRIpEx59fVMXLuPrzC2P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CBA95-F362-45AB-86D4-7E2D0317CAD9}">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AO3uLPKKzTBavnkOG/Dg55cqBEowDCM9QdT5KE65IyKfyVmHo9ebCH7EYDjpCipjDLZSJ7UytZheWcRri8tcig==" saltValue="pXzkPMzD5KXlZq8BeMEGw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35578</v>
      </c>
      <c r="E3" s="154"/>
      <c r="F3" s="155">
        <v>87464</v>
      </c>
      <c r="G3" s="156"/>
      <c r="H3" s="157"/>
    </row>
    <row r="4" spans="1:8" x14ac:dyDescent="0.2">
      <c r="A4" s="158"/>
      <c r="B4" s="159"/>
      <c r="C4" s="160"/>
      <c r="D4" s="161">
        <v>30932</v>
      </c>
      <c r="E4" s="162"/>
      <c r="F4" s="163">
        <v>47479</v>
      </c>
      <c r="G4" s="164"/>
      <c r="H4" s="165"/>
    </row>
    <row r="5" spans="1:8" x14ac:dyDescent="0.2">
      <c r="A5" s="146" t="s">
        <v>519</v>
      </c>
      <c r="B5" s="151"/>
      <c r="C5" s="152"/>
      <c r="D5" s="153">
        <v>23877</v>
      </c>
      <c r="E5" s="154"/>
      <c r="F5" s="155">
        <v>52068</v>
      </c>
      <c r="G5" s="156"/>
      <c r="H5" s="157"/>
    </row>
    <row r="6" spans="1:8" x14ac:dyDescent="0.2">
      <c r="A6" s="158"/>
      <c r="B6" s="159"/>
      <c r="C6" s="160"/>
      <c r="D6" s="161">
        <v>10658</v>
      </c>
      <c r="E6" s="162"/>
      <c r="F6" s="163">
        <v>26936</v>
      </c>
      <c r="G6" s="164"/>
      <c r="H6" s="165"/>
    </row>
    <row r="7" spans="1:8" x14ac:dyDescent="0.2">
      <c r="A7" s="146" t="s">
        <v>520</v>
      </c>
      <c r="B7" s="151"/>
      <c r="C7" s="152"/>
      <c r="D7" s="153">
        <v>30470</v>
      </c>
      <c r="E7" s="154"/>
      <c r="F7" s="155">
        <v>47161</v>
      </c>
      <c r="G7" s="156"/>
      <c r="H7" s="157"/>
    </row>
    <row r="8" spans="1:8" x14ac:dyDescent="0.2">
      <c r="A8" s="158"/>
      <c r="B8" s="159"/>
      <c r="C8" s="160"/>
      <c r="D8" s="161">
        <v>17125</v>
      </c>
      <c r="E8" s="162"/>
      <c r="F8" s="163">
        <v>24595</v>
      </c>
      <c r="G8" s="164"/>
      <c r="H8" s="165"/>
    </row>
    <row r="9" spans="1:8" x14ac:dyDescent="0.2">
      <c r="A9" s="146" t="s">
        <v>521</v>
      </c>
      <c r="B9" s="151"/>
      <c r="C9" s="152"/>
      <c r="D9" s="153">
        <v>25139</v>
      </c>
      <c r="E9" s="154"/>
      <c r="F9" s="155">
        <v>43423</v>
      </c>
      <c r="G9" s="156"/>
      <c r="H9" s="157"/>
    </row>
    <row r="10" spans="1:8" x14ac:dyDescent="0.2">
      <c r="A10" s="158"/>
      <c r="B10" s="159"/>
      <c r="C10" s="160"/>
      <c r="D10" s="161">
        <v>16165</v>
      </c>
      <c r="E10" s="162"/>
      <c r="F10" s="163">
        <v>22207</v>
      </c>
      <c r="G10" s="164"/>
      <c r="H10" s="165"/>
    </row>
    <row r="11" spans="1:8" x14ac:dyDescent="0.2">
      <c r="A11" s="146" t="s">
        <v>522</v>
      </c>
      <c r="B11" s="151"/>
      <c r="C11" s="152"/>
      <c r="D11" s="153">
        <v>37173</v>
      </c>
      <c r="E11" s="154"/>
      <c r="F11" s="155">
        <v>45265</v>
      </c>
      <c r="G11" s="156"/>
      <c r="H11" s="157"/>
    </row>
    <row r="12" spans="1:8" x14ac:dyDescent="0.2">
      <c r="A12" s="158"/>
      <c r="B12" s="159"/>
      <c r="C12" s="166"/>
      <c r="D12" s="161">
        <v>27398</v>
      </c>
      <c r="E12" s="162"/>
      <c r="F12" s="163">
        <v>22600</v>
      </c>
      <c r="G12" s="164"/>
      <c r="H12" s="165"/>
    </row>
    <row r="13" spans="1:8" x14ac:dyDescent="0.2">
      <c r="A13" s="146"/>
      <c r="B13" s="151"/>
      <c r="C13" s="152"/>
      <c r="D13" s="153">
        <v>30447</v>
      </c>
      <c r="E13" s="154"/>
      <c r="F13" s="155">
        <v>55076</v>
      </c>
      <c r="G13" s="167"/>
      <c r="H13" s="157"/>
    </row>
    <row r="14" spans="1:8" x14ac:dyDescent="0.2">
      <c r="A14" s="158"/>
      <c r="B14" s="159"/>
      <c r="C14" s="160"/>
      <c r="D14" s="161">
        <v>20456</v>
      </c>
      <c r="E14" s="162"/>
      <c r="F14" s="163">
        <v>28763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6.34</v>
      </c>
      <c r="C19" s="168">
        <f>ROUND(VALUE(SUBSTITUTE(実質収支比率等に係る経年分析!G$48,"▲","-")),2)</f>
        <v>8.7200000000000006</v>
      </c>
      <c r="D19" s="168">
        <f>ROUND(VALUE(SUBSTITUTE(実質収支比率等に係る経年分析!H$48,"▲","-")),2)</f>
        <v>12.75</v>
      </c>
      <c r="E19" s="168">
        <f>ROUND(VALUE(SUBSTITUTE(実質収支比率等に係る経年分析!I$48,"▲","-")),2)</f>
        <v>7.72</v>
      </c>
      <c r="F19" s="168">
        <f>ROUND(VALUE(SUBSTITUTE(実質収支比率等に係る経年分析!J$48,"▲","-")),2)</f>
        <v>8.0399999999999991</v>
      </c>
    </row>
    <row r="20" spans="1:11" x14ac:dyDescent="0.2">
      <c r="A20" s="168" t="s">
        <v>53</v>
      </c>
      <c r="B20" s="168">
        <f>ROUND(VALUE(SUBSTITUTE(実質収支比率等に係る経年分析!F$47,"▲","-")),2)</f>
        <v>37.11</v>
      </c>
      <c r="C20" s="168">
        <f>ROUND(VALUE(SUBSTITUTE(実質収支比率等に係る経年分析!G$47,"▲","-")),2)</f>
        <v>33.04</v>
      </c>
      <c r="D20" s="168">
        <f>ROUND(VALUE(SUBSTITUTE(実質収支比率等に係る経年分析!H$47,"▲","-")),2)</f>
        <v>31.3</v>
      </c>
      <c r="E20" s="168">
        <f>ROUND(VALUE(SUBSTITUTE(実質収支比率等に係る経年分析!I$47,"▲","-")),2)</f>
        <v>29.39</v>
      </c>
      <c r="F20" s="168">
        <f>ROUND(VALUE(SUBSTITUTE(実質収支比率等に係る経年分析!J$47,"▲","-")),2)</f>
        <v>30.1</v>
      </c>
    </row>
    <row r="21" spans="1:11" x14ac:dyDescent="0.2">
      <c r="A21" s="168" t="s">
        <v>54</v>
      </c>
      <c r="B21" s="168">
        <f>IF(ISNUMBER(VALUE(SUBSTITUTE(実質収支比率等に係る経年分析!F$49,"▲","-"))),ROUND(VALUE(SUBSTITUTE(実質収支比率等に係る経年分析!F$49,"▲","-")),2),NA())</f>
        <v>-2.44</v>
      </c>
      <c r="C21" s="168">
        <f>IF(ISNUMBER(VALUE(SUBSTITUTE(実質収支比率等に係る経年分析!G$49,"▲","-"))),ROUND(VALUE(SUBSTITUTE(実質収支比率等に係る経年分析!G$49,"▲","-")),2),NA())</f>
        <v>-0.12</v>
      </c>
      <c r="D21" s="168">
        <f>IF(ISNUMBER(VALUE(SUBSTITUTE(実質収支比率等に係る経年分析!H$49,"▲","-"))),ROUND(VALUE(SUBSTITUTE(実質収支比率等に係る経年分析!H$49,"▲","-")),2),NA())</f>
        <v>-0.2</v>
      </c>
      <c r="E21" s="168">
        <f>IF(ISNUMBER(VALUE(SUBSTITUTE(実質収支比率等に係る経年分析!I$49,"▲","-"))),ROUND(VALUE(SUBSTITUTE(実質収支比率等に係る経年分析!I$49,"▲","-")),2),NA())</f>
        <v>-2.04</v>
      </c>
      <c r="F21" s="168">
        <f>IF(ISNUMBER(VALUE(SUBSTITUTE(実質収支比率等に係る経年分析!J$49,"▲","-"))),ROUND(VALUE(SUBSTITUTE(実質収支比率等に係る経年分析!J$49,"▲","-")),2),NA())</f>
        <v>0.77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介護サービス特別会計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渇水対策事業特別会計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0.34</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1.31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1.0900000000000001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0.69</v>
      </c>
    </row>
    <row r="35" spans="1:16" x14ac:dyDescent="0.2">
      <c r="A35" s="169" t="str">
        <f>IF(連結実質赤字比率に係る赤字・黒字の構成分析!C$35="",NA(),連結実質赤字比率に係る赤字・黒字の構成分析!C$35)</f>
        <v>下水道事業特別会計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0.18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0.08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0.13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0.23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0.75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6.33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8.6999999999999993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12.74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7.69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7.93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543</v>
      </c>
      <c r="E42" s="170"/>
      <c r="F42" s="170"/>
      <c r="G42" s="170">
        <f>'実質公債費比率（分子）の構造'!L$52</f>
        <v>529</v>
      </c>
      <c r="H42" s="170"/>
      <c r="I42" s="170"/>
      <c r="J42" s="170">
        <f>'実質公債費比率（分子）の構造'!M$52</f>
        <v>500</v>
      </c>
      <c r="K42" s="170"/>
      <c r="L42" s="170"/>
      <c r="M42" s="170">
        <f>'実質公債費比率（分子）の構造'!N$52</f>
        <v>471</v>
      </c>
      <c r="N42" s="170"/>
      <c r="O42" s="170"/>
      <c r="P42" s="170">
        <f>'実質公債費比率（分子）の構造'!O$52</f>
        <v>438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50</v>
      </c>
      <c r="C45" s="170"/>
      <c r="D45" s="170"/>
      <c r="E45" s="170">
        <f>'実質公債費比率（分子）の構造'!L$49</f>
        <v>51</v>
      </c>
      <c r="F45" s="170"/>
      <c r="G45" s="170"/>
      <c r="H45" s="170">
        <f>'実質公債費比率（分子）の構造'!M$49</f>
        <v>56</v>
      </c>
      <c r="I45" s="170"/>
      <c r="J45" s="170"/>
      <c r="K45" s="170">
        <f>'実質公債費比率（分子）の構造'!N$49</f>
        <v>56</v>
      </c>
      <c r="L45" s="170"/>
      <c r="M45" s="170"/>
      <c r="N45" s="170">
        <f>'実質公債費比率（分子）の構造'!O$49</f>
        <v>56</v>
      </c>
      <c r="O45" s="170"/>
      <c r="P45" s="170"/>
    </row>
    <row r="46" spans="1:16" x14ac:dyDescent="0.2">
      <c r="A46" s="170" t="s">
        <v>64</v>
      </c>
      <c r="B46" s="170">
        <f>'実質公債費比率（分子）の構造'!K$48</f>
        <v>393</v>
      </c>
      <c r="C46" s="170"/>
      <c r="D46" s="170"/>
      <c r="E46" s="170">
        <f>'実質公債費比率（分子）の構造'!L$48</f>
        <v>374</v>
      </c>
      <c r="F46" s="170"/>
      <c r="G46" s="170"/>
      <c r="H46" s="170">
        <f>'実質公債費比率（分子）の構造'!M$48</f>
        <v>349</v>
      </c>
      <c r="I46" s="170"/>
      <c r="J46" s="170"/>
      <c r="K46" s="170">
        <f>'実質公債費比率（分子）の構造'!N$48</f>
        <v>345</v>
      </c>
      <c r="L46" s="170"/>
      <c r="M46" s="170"/>
      <c r="N46" s="170">
        <f>'実質公債費比率（分子）の構造'!O$48</f>
        <v>306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530</v>
      </c>
      <c r="C49" s="170"/>
      <c r="D49" s="170"/>
      <c r="E49" s="170">
        <f>'実質公債費比率（分子）の構造'!L$45</f>
        <v>528</v>
      </c>
      <c r="F49" s="170"/>
      <c r="G49" s="170"/>
      <c r="H49" s="170">
        <f>'実質公債費比率（分子）の構造'!M$45</f>
        <v>541</v>
      </c>
      <c r="I49" s="170"/>
      <c r="J49" s="170"/>
      <c r="K49" s="170">
        <f>'実質公債費比率（分子）の構造'!N$45</f>
        <v>537</v>
      </c>
      <c r="L49" s="170"/>
      <c r="M49" s="170"/>
      <c r="N49" s="170">
        <f>'実質公債費比率（分子）の構造'!O$45</f>
        <v>521</v>
      </c>
      <c r="O49" s="170"/>
      <c r="P49" s="170"/>
    </row>
    <row r="50" spans="1:16" x14ac:dyDescent="0.2">
      <c r="A50" s="170" t="s">
        <v>67</v>
      </c>
      <c r="B50" s="170" t="e">
        <f>NA()</f>
        <v>#N/A</v>
      </c>
      <c r="C50" s="170">
        <f>IF(ISNUMBER('実質公債費比率（分子）の構造'!K$53),'実質公債費比率（分子）の構造'!K$53,NA())</f>
        <v>430</v>
      </c>
      <c r="D50" s="170" t="e">
        <f>NA()</f>
        <v>#N/A</v>
      </c>
      <c r="E50" s="170" t="e">
        <f>NA()</f>
        <v>#N/A</v>
      </c>
      <c r="F50" s="170">
        <f>IF(ISNUMBER('実質公債費比率（分子）の構造'!L$53),'実質公債費比率（分子）の構造'!L$53,NA())</f>
        <v>424</v>
      </c>
      <c r="G50" s="170" t="e">
        <f>NA()</f>
        <v>#N/A</v>
      </c>
      <c r="H50" s="170" t="e">
        <f>NA()</f>
        <v>#N/A</v>
      </c>
      <c r="I50" s="170">
        <f>IF(ISNUMBER('実質公債費比率（分子）の構造'!M$53),'実質公債費比率（分子）の構造'!M$53,NA())</f>
        <v>446</v>
      </c>
      <c r="J50" s="170" t="e">
        <f>NA()</f>
        <v>#N/A</v>
      </c>
      <c r="K50" s="170" t="e">
        <f>NA()</f>
        <v>#N/A</v>
      </c>
      <c r="L50" s="170">
        <f>IF(ISNUMBER('実質公債費比率（分子）の構造'!N$53),'実質公債費比率（分子）の構造'!N$53,NA())</f>
        <v>467</v>
      </c>
      <c r="M50" s="170" t="e">
        <f>NA()</f>
        <v>#N/A</v>
      </c>
      <c r="N50" s="170" t="e">
        <f>NA()</f>
        <v>#N/A</v>
      </c>
      <c r="O50" s="170">
        <f>IF(ISNUMBER('実質公債費比率（分子）の構造'!O$53),'実質公債費比率（分子）の構造'!O$53,NA())</f>
        <v>445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4482</v>
      </c>
      <c r="E56" s="169"/>
      <c r="F56" s="169"/>
      <c r="G56" s="169">
        <f>'将来負担比率（分子）の構造'!J$52</f>
        <v>4174</v>
      </c>
      <c r="H56" s="169"/>
      <c r="I56" s="169"/>
      <c r="J56" s="169">
        <f>'将来負担比率（分子）の構造'!K$52</f>
        <v>3836</v>
      </c>
      <c r="K56" s="169"/>
      <c r="L56" s="169"/>
      <c r="M56" s="169">
        <f>'将来負担比率（分子）の構造'!L$52</f>
        <v>3517</v>
      </c>
      <c r="N56" s="169"/>
      <c r="O56" s="169"/>
      <c r="P56" s="169">
        <f>'将来負担比率（分子）の構造'!M$52</f>
        <v>3235</v>
      </c>
    </row>
    <row r="57" spans="1:16" x14ac:dyDescent="0.2">
      <c r="A57" s="169" t="s">
        <v>42</v>
      </c>
      <c r="B57" s="169"/>
      <c r="C57" s="169"/>
      <c r="D57" s="169">
        <f>'将来負担比率（分子）の構造'!I$51</f>
        <v>298</v>
      </c>
      <c r="E57" s="169"/>
      <c r="F57" s="169"/>
      <c r="G57" s="169">
        <f>'将来負担比率（分子）の構造'!J$51</f>
        <v>289</v>
      </c>
      <c r="H57" s="169"/>
      <c r="I57" s="169"/>
      <c r="J57" s="169">
        <f>'将来負担比率（分子）の構造'!K$51</f>
        <v>270</v>
      </c>
      <c r="K57" s="169"/>
      <c r="L57" s="169"/>
      <c r="M57" s="169">
        <f>'将来負担比率（分子）の構造'!L$51</f>
        <v>256</v>
      </c>
      <c r="N57" s="169"/>
      <c r="O57" s="169"/>
      <c r="P57" s="169">
        <f>'将来負担比率（分子）の構造'!M$51</f>
        <v>200</v>
      </c>
    </row>
    <row r="58" spans="1:16" x14ac:dyDescent="0.2">
      <c r="A58" s="169" t="s">
        <v>41</v>
      </c>
      <c r="B58" s="169"/>
      <c r="C58" s="169"/>
      <c r="D58" s="169">
        <f>'将来負担比率（分子）の構造'!I$50</f>
        <v>5034</v>
      </c>
      <c r="E58" s="169"/>
      <c r="F58" s="169"/>
      <c r="G58" s="169">
        <f>'将来負担比率（分子）の構造'!J$50</f>
        <v>4926</v>
      </c>
      <c r="H58" s="169"/>
      <c r="I58" s="169"/>
      <c r="J58" s="169">
        <f>'将来負担比率（分子）の構造'!K$50</f>
        <v>5200</v>
      </c>
      <c r="K58" s="169"/>
      <c r="L58" s="169"/>
      <c r="M58" s="169">
        <f>'将来負担比率（分子）の構造'!L$50</f>
        <v>5433</v>
      </c>
      <c r="N58" s="169"/>
      <c r="O58" s="169"/>
      <c r="P58" s="169">
        <f>'将来負担比率（分子）の構造'!M$50</f>
        <v>5213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t="str">
        <f>'将来負担比率（分子）の構造'!I$45</f>
        <v>-</v>
      </c>
      <c r="C62" s="169"/>
      <c r="D62" s="169"/>
      <c r="E62" s="169">
        <f>'将来負担比率（分子）の構造'!J$45</f>
        <v>14</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2">
      <c r="A63" s="169" t="s">
        <v>34</v>
      </c>
      <c r="B63" s="169">
        <f>'将来負担比率（分子）の構造'!I$44</f>
        <v>464</v>
      </c>
      <c r="C63" s="169"/>
      <c r="D63" s="169"/>
      <c r="E63" s="169">
        <f>'将来負担比率（分子）の構造'!J$44</f>
        <v>429</v>
      </c>
      <c r="F63" s="169"/>
      <c r="G63" s="169"/>
      <c r="H63" s="169">
        <f>'将来負担比率（分子）の構造'!K$44</f>
        <v>445</v>
      </c>
      <c r="I63" s="169"/>
      <c r="J63" s="169"/>
      <c r="K63" s="169">
        <f>'将来負担比率（分子）の構造'!L$44</f>
        <v>408</v>
      </c>
      <c r="L63" s="169"/>
      <c r="M63" s="169"/>
      <c r="N63" s="169">
        <f>'将来負担比率（分子）の構造'!M$44</f>
        <v>377</v>
      </c>
      <c r="O63" s="169"/>
      <c r="P63" s="169"/>
    </row>
    <row r="64" spans="1:16" x14ac:dyDescent="0.2">
      <c r="A64" s="169" t="s">
        <v>33</v>
      </c>
      <c r="B64" s="169">
        <f>'将来負担比率（分子）の構造'!I$43</f>
        <v>4106</v>
      </c>
      <c r="C64" s="169"/>
      <c r="D64" s="169"/>
      <c r="E64" s="169">
        <f>'将来負担比率（分子）の構造'!J$43</f>
        <v>4191</v>
      </c>
      <c r="F64" s="169"/>
      <c r="G64" s="169"/>
      <c r="H64" s="169">
        <f>'将来負担比率（分子）の構造'!K$43</f>
        <v>4077</v>
      </c>
      <c r="I64" s="169"/>
      <c r="J64" s="169"/>
      <c r="K64" s="169">
        <f>'将来負担比率（分子）の構造'!L$43</f>
        <v>3924</v>
      </c>
      <c r="L64" s="169"/>
      <c r="M64" s="169"/>
      <c r="N64" s="169">
        <f>'将来負担比率（分子）の構造'!M$43</f>
        <v>3808</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4278</v>
      </c>
      <c r="C66" s="169"/>
      <c r="D66" s="169"/>
      <c r="E66" s="169">
        <f>'将来負担比率（分子）の構造'!J$41</f>
        <v>3959</v>
      </c>
      <c r="F66" s="169"/>
      <c r="G66" s="169"/>
      <c r="H66" s="169">
        <f>'将来負担比率（分子）の構造'!K$41</f>
        <v>3546</v>
      </c>
      <c r="I66" s="169"/>
      <c r="J66" s="169"/>
      <c r="K66" s="169">
        <f>'将来負担比率（分子）の構造'!L$41</f>
        <v>3120</v>
      </c>
      <c r="L66" s="169"/>
      <c r="M66" s="169"/>
      <c r="N66" s="169">
        <f>'将来負担比率（分子）の構造'!M$41</f>
        <v>2717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1635</v>
      </c>
      <c r="C72" s="173">
        <f>基金残高に係る経年分析!G55</f>
        <v>1727</v>
      </c>
      <c r="D72" s="173">
        <f>基金残高に係る経年分析!H55</f>
        <v>1757</v>
      </c>
    </row>
    <row r="73" spans="1:16" x14ac:dyDescent="0.2">
      <c r="A73" s="172" t="s">
        <v>74</v>
      </c>
      <c r="B73" s="173">
        <f>基金残高に係る経年分析!F56</f>
        <v>93</v>
      </c>
      <c r="C73" s="173">
        <f>基金残高に係る経年分析!G56</f>
        <v>93</v>
      </c>
      <c r="D73" s="173">
        <f>基金残高に係る経年分析!H56</f>
        <v>93</v>
      </c>
    </row>
    <row r="74" spans="1:16" x14ac:dyDescent="0.2">
      <c r="A74" s="172" t="s">
        <v>75</v>
      </c>
      <c r="B74" s="173">
        <f>基金残高に係る経年分析!F57</f>
        <v>2874</v>
      </c>
      <c r="C74" s="173">
        <f>基金残高に係る経年分析!G57</f>
        <v>3003</v>
      </c>
      <c r="D74" s="173">
        <f>基金残高に係る経年分析!H57</f>
        <v>2824</v>
      </c>
    </row>
  </sheetData>
  <sheetProtection algorithmName="SHA-512" hashValue="Bl/yaqswndchrjBTicHVXV7tlLEF5NqJZMmlQEVizWa2eeVo3fqBJZvtCtxukJCHLYD4V92ch3ZeUIALIoADfw==" saltValue="oDh4HX+jq5KpdTeSGooY4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5118041</v>
      </c>
      <c r="S5" s="690"/>
      <c r="T5" s="690"/>
      <c r="U5" s="690"/>
      <c r="V5" s="690"/>
      <c r="W5" s="690"/>
      <c r="X5" s="690"/>
      <c r="Y5" s="715"/>
      <c r="Z5" s="728">
        <v>49</v>
      </c>
      <c r="AA5" s="728"/>
      <c r="AB5" s="728"/>
      <c r="AC5" s="728"/>
      <c r="AD5" s="729">
        <v>5118041</v>
      </c>
      <c r="AE5" s="729"/>
      <c r="AF5" s="729"/>
      <c r="AG5" s="729"/>
      <c r="AH5" s="729"/>
      <c r="AI5" s="729"/>
      <c r="AJ5" s="729"/>
      <c r="AK5" s="729"/>
      <c r="AL5" s="716">
        <v>84.5</v>
      </c>
      <c r="AM5" s="698"/>
      <c r="AN5" s="698"/>
      <c r="AO5" s="717"/>
      <c r="AP5" s="692" t="s">
        <v>216</v>
      </c>
      <c r="AQ5" s="693"/>
      <c r="AR5" s="693"/>
      <c r="AS5" s="693"/>
      <c r="AT5" s="693"/>
      <c r="AU5" s="693"/>
      <c r="AV5" s="693"/>
      <c r="AW5" s="693"/>
      <c r="AX5" s="693"/>
      <c r="AY5" s="693"/>
      <c r="AZ5" s="693"/>
      <c r="BA5" s="693"/>
      <c r="BB5" s="693"/>
      <c r="BC5" s="693"/>
      <c r="BD5" s="693"/>
      <c r="BE5" s="693"/>
      <c r="BF5" s="694"/>
      <c r="BG5" s="634">
        <v>5116727</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64416</v>
      </c>
      <c r="S6" s="635"/>
      <c r="T6" s="635"/>
      <c r="U6" s="635"/>
      <c r="V6" s="635"/>
      <c r="W6" s="635"/>
      <c r="X6" s="635"/>
      <c r="Y6" s="636"/>
      <c r="Z6" s="672">
        <v>0.6</v>
      </c>
      <c r="AA6" s="672"/>
      <c r="AB6" s="672"/>
      <c r="AC6" s="672"/>
      <c r="AD6" s="673">
        <v>64416</v>
      </c>
      <c r="AE6" s="673"/>
      <c r="AF6" s="673"/>
      <c r="AG6" s="673"/>
      <c r="AH6" s="673"/>
      <c r="AI6" s="673"/>
      <c r="AJ6" s="673"/>
      <c r="AK6" s="673"/>
      <c r="AL6" s="637">
        <v>1.1000000000000001</v>
      </c>
      <c r="AM6" s="638"/>
      <c r="AN6" s="638"/>
      <c r="AO6" s="674"/>
      <c r="AP6" s="631" t="s">
        <v>221</v>
      </c>
      <c r="AQ6" s="632"/>
      <c r="AR6" s="632"/>
      <c r="AS6" s="632"/>
      <c r="AT6" s="632"/>
      <c r="AU6" s="632"/>
      <c r="AV6" s="632"/>
      <c r="AW6" s="632"/>
      <c r="AX6" s="632"/>
      <c r="AY6" s="632"/>
      <c r="AZ6" s="632"/>
      <c r="BA6" s="632"/>
      <c r="BB6" s="632"/>
      <c r="BC6" s="632"/>
      <c r="BD6" s="632"/>
      <c r="BE6" s="632"/>
      <c r="BF6" s="633"/>
      <c r="BG6" s="634">
        <v>5116727</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78831</v>
      </c>
      <c r="CS6" s="635"/>
      <c r="CT6" s="635"/>
      <c r="CU6" s="635"/>
      <c r="CV6" s="635"/>
      <c r="CW6" s="635"/>
      <c r="CX6" s="635"/>
      <c r="CY6" s="636"/>
      <c r="CZ6" s="716">
        <v>0.8</v>
      </c>
      <c r="DA6" s="698"/>
      <c r="DB6" s="698"/>
      <c r="DC6" s="718"/>
      <c r="DD6" s="640" t="s">
        <v>122</v>
      </c>
      <c r="DE6" s="635"/>
      <c r="DF6" s="635"/>
      <c r="DG6" s="635"/>
      <c r="DH6" s="635"/>
      <c r="DI6" s="635"/>
      <c r="DJ6" s="635"/>
      <c r="DK6" s="635"/>
      <c r="DL6" s="635"/>
      <c r="DM6" s="635"/>
      <c r="DN6" s="635"/>
      <c r="DO6" s="635"/>
      <c r="DP6" s="636"/>
      <c r="DQ6" s="640">
        <v>78831</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1167</v>
      </c>
      <c r="S7" s="635"/>
      <c r="T7" s="635"/>
      <c r="U7" s="635"/>
      <c r="V7" s="635"/>
      <c r="W7" s="635"/>
      <c r="X7" s="635"/>
      <c r="Y7" s="636"/>
      <c r="Z7" s="672">
        <v>0</v>
      </c>
      <c r="AA7" s="672"/>
      <c r="AB7" s="672"/>
      <c r="AC7" s="672"/>
      <c r="AD7" s="673">
        <v>1167</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2169946</v>
      </c>
      <c r="BH7" s="635"/>
      <c r="BI7" s="635"/>
      <c r="BJ7" s="635"/>
      <c r="BK7" s="635"/>
      <c r="BL7" s="635"/>
      <c r="BM7" s="635"/>
      <c r="BN7" s="636"/>
      <c r="BO7" s="672">
        <v>42.4</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2040166</v>
      </c>
      <c r="CS7" s="635"/>
      <c r="CT7" s="635"/>
      <c r="CU7" s="635"/>
      <c r="CV7" s="635"/>
      <c r="CW7" s="635"/>
      <c r="CX7" s="635"/>
      <c r="CY7" s="636"/>
      <c r="CZ7" s="672">
        <v>20.7</v>
      </c>
      <c r="DA7" s="672"/>
      <c r="DB7" s="672"/>
      <c r="DC7" s="672"/>
      <c r="DD7" s="640">
        <v>116362</v>
      </c>
      <c r="DE7" s="635"/>
      <c r="DF7" s="635"/>
      <c r="DG7" s="635"/>
      <c r="DH7" s="635"/>
      <c r="DI7" s="635"/>
      <c r="DJ7" s="635"/>
      <c r="DK7" s="635"/>
      <c r="DL7" s="635"/>
      <c r="DM7" s="635"/>
      <c r="DN7" s="635"/>
      <c r="DO7" s="635"/>
      <c r="DP7" s="636"/>
      <c r="DQ7" s="640">
        <v>1960809</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20589</v>
      </c>
      <c r="S8" s="635"/>
      <c r="T8" s="635"/>
      <c r="U8" s="635"/>
      <c r="V8" s="635"/>
      <c r="W8" s="635"/>
      <c r="X8" s="635"/>
      <c r="Y8" s="636"/>
      <c r="Z8" s="672">
        <v>0.2</v>
      </c>
      <c r="AA8" s="672"/>
      <c r="AB8" s="672"/>
      <c r="AC8" s="672"/>
      <c r="AD8" s="673">
        <v>20589</v>
      </c>
      <c r="AE8" s="673"/>
      <c r="AF8" s="673"/>
      <c r="AG8" s="673"/>
      <c r="AH8" s="673"/>
      <c r="AI8" s="673"/>
      <c r="AJ8" s="673"/>
      <c r="AK8" s="673"/>
      <c r="AL8" s="637">
        <v>0.3</v>
      </c>
      <c r="AM8" s="638"/>
      <c r="AN8" s="638"/>
      <c r="AO8" s="674"/>
      <c r="AP8" s="631" t="s">
        <v>227</v>
      </c>
      <c r="AQ8" s="632"/>
      <c r="AR8" s="632"/>
      <c r="AS8" s="632"/>
      <c r="AT8" s="632"/>
      <c r="AU8" s="632"/>
      <c r="AV8" s="632"/>
      <c r="AW8" s="632"/>
      <c r="AX8" s="632"/>
      <c r="AY8" s="632"/>
      <c r="AZ8" s="632"/>
      <c r="BA8" s="632"/>
      <c r="BB8" s="632"/>
      <c r="BC8" s="632"/>
      <c r="BD8" s="632"/>
      <c r="BE8" s="632"/>
      <c r="BF8" s="633"/>
      <c r="BG8" s="634">
        <v>40526</v>
      </c>
      <c r="BH8" s="635"/>
      <c r="BI8" s="635"/>
      <c r="BJ8" s="635"/>
      <c r="BK8" s="635"/>
      <c r="BL8" s="635"/>
      <c r="BM8" s="635"/>
      <c r="BN8" s="636"/>
      <c r="BO8" s="672">
        <v>0.8</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3727941</v>
      </c>
      <c r="CS8" s="635"/>
      <c r="CT8" s="635"/>
      <c r="CU8" s="635"/>
      <c r="CV8" s="635"/>
      <c r="CW8" s="635"/>
      <c r="CX8" s="635"/>
      <c r="CY8" s="636"/>
      <c r="CZ8" s="672">
        <v>37.799999999999997</v>
      </c>
      <c r="DA8" s="672"/>
      <c r="DB8" s="672"/>
      <c r="DC8" s="672"/>
      <c r="DD8" s="640">
        <v>4262</v>
      </c>
      <c r="DE8" s="635"/>
      <c r="DF8" s="635"/>
      <c r="DG8" s="635"/>
      <c r="DH8" s="635"/>
      <c r="DI8" s="635"/>
      <c r="DJ8" s="635"/>
      <c r="DK8" s="635"/>
      <c r="DL8" s="635"/>
      <c r="DM8" s="635"/>
      <c r="DN8" s="635"/>
      <c r="DO8" s="635"/>
      <c r="DP8" s="636"/>
      <c r="DQ8" s="640">
        <v>1729352</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23801</v>
      </c>
      <c r="S9" s="635"/>
      <c r="T9" s="635"/>
      <c r="U9" s="635"/>
      <c r="V9" s="635"/>
      <c r="W9" s="635"/>
      <c r="X9" s="635"/>
      <c r="Y9" s="636"/>
      <c r="Z9" s="672">
        <v>0.2</v>
      </c>
      <c r="AA9" s="672"/>
      <c r="AB9" s="672"/>
      <c r="AC9" s="672"/>
      <c r="AD9" s="673">
        <v>23801</v>
      </c>
      <c r="AE9" s="673"/>
      <c r="AF9" s="673"/>
      <c r="AG9" s="673"/>
      <c r="AH9" s="673"/>
      <c r="AI9" s="673"/>
      <c r="AJ9" s="673"/>
      <c r="AK9" s="673"/>
      <c r="AL9" s="637">
        <v>0.4</v>
      </c>
      <c r="AM9" s="638"/>
      <c r="AN9" s="638"/>
      <c r="AO9" s="674"/>
      <c r="AP9" s="631" t="s">
        <v>230</v>
      </c>
      <c r="AQ9" s="632"/>
      <c r="AR9" s="632"/>
      <c r="AS9" s="632"/>
      <c r="AT9" s="632"/>
      <c r="AU9" s="632"/>
      <c r="AV9" s="632"/>
      <c r="AW9" s="632"/>
      <c r="AX9" s="632"/>
      <c r="AY9" s="632"/>
      <c r="AZ9" s="632"/>
      <c r="BA9" s="632"/>
      <c r="BB9" s="632"/>
      <c r="BC9" s="632"/>
      <c r="BD9" s="632"/>
      <c r="BE9" s="632"/>
      <c r="BF9" s="633"/>
      <c r="BG9" s="634">
        <v>1486434</v>
      </c>
      <c r="BH9" s="635"/>
      <c r="BI9" s="635"/>
      <c r="BJ9" s="635"/>
      <c r="BK9" s="635"/>
      <c r="BL9" s="635"/>
      <c r="BM9" s="635"/>
      <c r="BN9" s="636"/>
      <c r="BO9" s="672">
        <v>29</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708574</v>
      </c>
      <c r="CS9" s="635"/>
      <c r="CT9" s="635"/>
      <c r="CU9" s="635"/>
      <c r="CV9" s="635"/>
      <c r="CW9" s="635"/>
      <c r="CX9" s="635"/>
      <c r="CY9" s="636"/>
      <c r="CZ9" s="672">
        <v>7.2</v>
      </c>
      <c r="DA9" s="672"/>
      <c r="DB9" s="672"/>
      <c r="DC9" s="672"/>
      <c r="DD9" s="640">
        <v>6408</v>
      </c>
      <c r="DE9" s="635"/>
      <c r="DF9" s="635"/>
      <c r="DG9" s="635"/>
      <c r="DH9" s="635"/>
      <c r="DI9" s="635"/>
      <c r="DJ9" s="635"/>
      <c r="DK9" s="635"/>
      <c r="DL9" s="635"/>
      <c r="DM9" s="635"/>
      <c r="DN9" s="635"/>
      <c r="DO9" s="635"/>
      <c r="DP9" s="636"/>
      <c r="DQ9" s="640">
        <v>581104</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168141</v>
      </c>
      <c r="BH10" s="635"/>
      <c r="BI10" s="635"/>
      <c r="BJ10" s="635"/>
      <c r="BK10" s="635"/>
      <c r="BL10" s="635"/>
      <c r="BM10" s="635"/>
      <c r="BN10" s="636"/>
      <c r="BO10" s="672">
        <v>3.3</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2680</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2643</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651381</v>
      </c>
      <c r="S11" s="635"/>
      <c r="T11" s="635"/>
      <c r="U11" s="635"/>
      <c r="V11" s="635"/>
      <c r="W11" s="635"/>
      <c r="X11" s="635"/>
      <c r="Y11" s="636"/>
      <c r="Z11" s="637">
        <v>6.2</v>
      </c>
      <c r="AA11" s="638"/>
      <c r="AB11" s="638"/>
      <c r="AC11" s="639"/>
      <c r="AD11" s="640">
        <v>651381</v>
      </c>
      <c r="AE11" s="635"/>
      <c r="AF11" s="635"/>
      <c r="AG11" s="635"/>
      <c r="AH11" s="635"/>
      <c r="AI11" s="635"/>
      <c r="AJ11" s="635"/>
      <c r="AK11" s="636"/>
      <c r="AL11" s="637">
        <v>10.8</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474845</v>
      </c>
      <c r="BH11" s="635"/>
      <c r="BI11" s="635"/>
      <c r="BJ11" s="635"/>
      <c r="BK11" s="635"/>
      <c r="BL11" s="635"/>
      <c r="BM11" s="635"/>
      <c r="BN11" s="636"/>
      <c r="BO11" s="672">
        <v>9.3000000000000007</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91782</v>
      </c>
      <c r="CS11" s="635"/>
      <c r="CT11" s="635"/>
      <c r="CU11" s="635"/>
      <c r="CV11" s="635"/>
      <c r="CW11" s="635"/>
      <c r="CX11" s="635"/>
      <c r="CY11" s="636"/>
      <c r="CZ11" s="672">
        <v>0.9</v>
      </c>
      <c r="DA11" s="672"/>
      <c r="DB11" s="672"/>
      <c r="DC11" s="672"/>
      <c r="DD11" s="640">
        <v>12315</v>
      </c>
      <c r="DE11" s="635"/>
      <c r="DF11" s="635"/>
      <c r="DG11" s="635"/>
      <c r="DH11" s="635"/>
      <c r="DI11" s="635"/>
      <c r="DJ11" s="635"/>
      <c r="DK11" s="635"/>
      <c r="DL11" s="635"/>
      <c r="DM11" s="635"/>
      <c r="DN11" s="635"/>
      <c r="DO11" s="635"/>
      <c r="DP11" s="636"/>
      <c r="DQ11" s="640">
        <v>85652</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2579378</v>
      </c>
      <c r="BH12" s="635"/>
      <c r="BI12" s="635"/>
      <c r="BJ12" s="635"/>
      <c r="BK12" s="635"/>
      <c r="BL12" s="635"/>
      <c r="BM12" s="635"/>
      <c r="BN12" s="636"/>
      <c r="BO12" s="672">
        <v>50.4</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64781</v>
      </c>
      <c r="CS12" s="635"/>
      <c r="CT12" s="635"/>
      <c r="CU12" s="635"/>
      <c r="CV12" s="635"/>
      <c r="CW12" s="635"/>
      <c r="CX12" s="635"/>
      <c r="CY12" s="636"/>
      <c r="CZ12" s="672">
        <v>0.7</v>
      </c>
      <c r="DA12" s="672"/>
      <c r="DB12" s="672"/>
      <c r="DC12" s="672"/>
      <c r="DD12" s="640" t="s">
        <v>122</v>
      </c>
      <c r="DE12" s="635"/>
      <c r="DF12" s="635"/>
      <c r="DG12" s="635"/>
      <c r="DH12" s="635"/>
      <c r="DI12" s="635"/>
      <c r="DJ12" s="635"/>
      <c r="DK12" s="635"/>
      <c r="DL12" s="635"/>
      <c r="DM12" s="635"/>
      <c r="DN12" s="635"/>
      <c r="DO12" s="635"/>
      <c r="DP12" s="636"/>
      <c r="DQ12" s="640">
        <v>552</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2572280</v>
      </c>
      <c r="BH13" s="635"/>
      <c r="BI13" s="635"/>
      <c r="BJ13" s="635"/>
      <c r="BK13" s="635"/>
      <c r="BL13" s="635"/>
      <c r="BM13" s="635"/>
      <c r="BN13" s="636"/>
      <c r="BO13" s="672">
        <v>50.3</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806425</v>
      </c>
      <c r="CS13" s="635"/>
      <c r="CT13" s="635"/>
      <c r="CU13" s="635"/>
      <c r="CV13" s="635"/>
      <c r="CW13" s="635"/>
      <c r="CX13" s="635"/>
      <c r="CY13" s="636"/>
      <c r="CZ13" s="672">
        <v>8.1999999999999993</v>
      </c>
      <c r="DA13" s="672"/>
      <c r="DB13" s="672"/>
      <c r="DC13" s="672"/>
      <c r="DD13" s="640">
        <v>187845</v>
      </c>
      <c r="DE13" s="635"/>
      <c r="DF13" s="635"/>
      <c r="DG13" s="635"/>
      <c r="DH13" s="635"/>
      <c r="DI13" s="635"/>
      <c r="DJ13" s="635"/>
      <c r="DK13" s="635"/>
      <c r="DL13" s="635"/>
      <c r="DM13" s="635"/>
      <c r="DN13" s="635"/>
      <c r="DO13" s="635"/>
      <c r="DP13" s="636"/>
      <c r="DQ13" s="640">
        <v>669075</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491</v>
      </c>
      <c r="S14" s="635"/>
      <c r="T14" s="635"/>
      <c r="U14" s="635"/>
      <c r="V14" s="635"/>
      <c r="W14" s="635"/>
      <c r="X14" s="635"/>
      <c r="Y14" s="636"/>
      <c r="Z14" s="672">
        <v>0</v>
      </c>
      <c r="AA14" s="672"/>
      <c r="AB14" s="672"/>
      <c r="AC14" s="672"/>
      <c r="AD14" s="673">
        <v>491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80744</v>
      </c>
      <c r="BH14" s="635"/>
      <c r="BI14" s="635"/>
      <c r="BJ14" s="635"/>
      <c r="BK14" s="635"/>
      <c r="BL14" s="635"/>
      <c r="BM14" s="635"/>
      <c r="BN14" s="636"/>
      <c r="BO14" s="672">
        <v>1.6</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355316</v>
      </c>
      <c r="CS14" s="635"/>
      <c r="CT14" s="635"/>
      <c r="CU14" s="635"/>
      <c r="CV14" s="635"/>
      <c r="CW14" s="635"/>
      <c r="CX14" s="635"/>
      <c r="CY14" s="636"/>
      <c r="CZ14" s="672">
        <v>3.6</v>
      </c>
      <c r="DA14" s="672"/>
      <c r="DB14" s="672"/>
      <c r="DC14" s="672"/>
      <c r="DD14" s="640">
        <v>4248</v>
      </c>
      <c r="DE14" s="635"/>
      <c r="DF14" s="635"/>
      <c r="DG14" s="635"/>
      <c r="DH14" s="635"/>
      <c r="DI14" s="635"/>
      <c r="DJ14" s="635"/>
      <c r="DK14" s="635"/>
      <c r="DL14" s="635"/>
      <c r="DM14" s="635"/>
      <c r="DN14" s="635"/>
      <c r="DO14" s="635"/>
      <c r="DP14" s="636"/>
      <c r="DQ14" s="640">
        <v>350978</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286659</v>
      </c>
      <c r="BH15" s="635"/>
      <c r="BI15" s="635"/>
      <c r="BJ15" s="635"/>
      <c r="BK15" s="635"/>
      <c r="BL15" s="635"/>
      <c r="BM15" s="635"/>
      <c r="BN15" s="636"/>
      <c r="BO15" s="672">
        <v>5.6</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1471181</v>
      </c>
      <c r="CS15" s="635"/>
      <c r="CT15" s="635"/>
      <c r="CU15" s="635"/>
      <c r="CV15" s="635"/>
      <c r="CW15" s="635"/>
      <c r="CX15" s="635"/>
      <c r="CY15" s="636"/>
      <c r="CZ15" s="672">
        <v>14.9</v>
      </c>
      <c r="DA15" s="672"/>
      <c r="DB15" s="672"/>
      <c r="DC15" s="672"/>
      <c r="DD15" s="640">
        <v>457113</v>
      </c>
      <c r="DE15" s="635"/>
      <c r="DF15" s="635"/>
      <c r="DG15" s="635"/>
      <c r="DH15" s="635"/>
      <c r="DI15" s="635"/>
      <c r="DJ15" s="635"/>
      <c r="DK15" s="635"/>
      <c r="DL15" s="635"/>
      <c r="DM15" s="635"/>
      <c r="DN15" s="635"/>
      <c r="DO15" s="635"/>
      <c r="DP15" s="636"/>
      <c r="DQ15" s="640">
        <v>837289</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8104</v>
      </c>
      <c r="S16" s="635"/>
      <c r="T16" s="635"/>
      <c r="U16" s="635"/>
      <c r="V16" s="635"/>
      <c r="W16" s="635"/>
      <c r="X16" s="635"/>
      <c r="Y16" s="636"/>
      <c r="Z16" s="672">
        <v>0.1</v>
      </c>
      <c r="AA16" s="672"/>
      <c r="AB16" s="672"/>
      <c r="AC16" s="672"/>
      <c r="AD16" s="673">
        <v>8104</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107118</v>
      </c>
      <c r="S17" s="635"/>
      <c r="T17" s="635"/>
      <c r="U17" s="635"/>
      <c r="V17" s="635"/>
      <c r="W17" s="635"/>
      <c r="X17" s="635"/>
      <c r="Y17" s="636"/>
      <c r="Z17" s="672">
        <v>1</v>
      </c>
      <c r="AA17" s="672"/>
      <c r="AB17" s="672"/>
      <c r="AC17" s="672"/>
      <c r="AD17" s="673">
        <v>107118</v>
      </c>
      <c r="AE17" s="673"/>
      <c r="AF17" s="673"/>
      <c r="AG17" s="673"/>
      <c r="AH17" s="673"/>
      <c r="AI17" s="673"/>
      <c r="AJ17" s="673"/>
      <c r="AK17" s="673"/>
      <c r="AL17" s="637">
        <v>1.8</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521481</v>
      </c>
      <c r="CS17" s="635"/>
      <c r="CT17" s="635"/>
      <c r="CU17" s="635"/>
      <c r="CV17" s="635"/>
      <c r="CW17" s="635"/>
      <c r="CX17" s="635"/>
      <c r="CY17" s="636"/>
      <c r="CZ17" s="672">
        <v>5.3</v>
      </c>
      <c r="DA17" s="672"/>
      <c r="DB17" s="672"/>
      <c r="DC17" s="672"/>
      <c r="DD17" s="640" t="s">
        <v>122</v>
      </c>
      <c r="DE17" s="635"/>
      <c r="DF17" s="635"/>
      <c r="DG17" s="635"/>
      <c r="DH17" s="635"/>
      <c r="DI17" s="635"/>
      <c r="DJ17" s="635"/>
      <c r="DK17" s="635"/>
      <c r="DL17" s="635"/>
      <c r="DM17" s="635"/>
      <c r="DN17" s="635"/>
      <c r="DO17" s="635"/>
      <c r="DP17" s="636"/>
      <c r="DQ17" s="640">
        <v>506362</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29032</v>
      </c>
      <c r="S18" s="635"/>
      <c r="T18" s="635"/>
      <c r="U18" s="635"/>
      <c r="V18" s="635"/>
      <c r="W18" s="635"/>
      <c r="X18" s="635"/>
      <c r="Y18" s="636"/>
      <c r="Z18" s="672">
        <v>0.3</v>
      </c>
      <c r="AA18" s="672"/>
      <c r="AB18" s="672"/>
      <c r="AC18" s="672"/>
      <c r="AD18" s="673">
        <v>29032</v>
      </c>
      <c r="AE18" s="673"/>
      <c r="AF18" s="673"/>
      <c r="AG18" s="673"/>
      <c r="AH18" s="673"/>
      <c r="AI18" s="673"/>
      <c r="AJ18" s="673"/>
      <c r="AK18" s="673"/>
      <c r="AL18" s="637">
        <v>0.5</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29032</v>
      </c>
      <c r="S19" s="635"/>
      <c r="T19" s="635"/>
      <c r="U19" s="635"/>
      <c r="V19" s="635"/>
      <c r="W19" s="635"/>
      <c r="X19" s="635"/>
      <c r="Y19" s="636"/>
      <c r="Z19" s="672">
        <v>0.3</v>
      </c>
      <c r="AA19" s="672"/>
      <c r="AB19" s="672"/>
      <c r="AC19" s="672"/>
      <c r="AD19" s="673">
        <v>29032</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1314</v>
      </c>
      <c r="BH19" s="635"/>
      <c r="BI19" s="635"/>
      <c r="BJ19" s="635"/>
      <c r="BK19" s="635"/>
      <c r="BL19" s="635"/>
      <c r="BM19" s="635"/>
      <c r="BN19" s="636"/>
      <c r="BO19" s="672">
        <v>0</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1314</v>
      </c>
      <c r="BH20" s="635"/>
      <c r="BI20" s="635"/>
      <c r="BJ20" s="635"/>
      <c r="BK20" s="635"/>
      <c r="BL20" s="635"/>
      <c r="BM20" s="635"/>
      <c r="BN20" s="636"/>
      <c r="BO20" s="672">
        <v>0</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9869158</v>
      </c>
      <c r="CS20" s="635"/>
      <c r="CT20" s="635"/>
      <c r="CU20" s="635"/>
      <c r="CV20" s="635"/>
      <c r="CW20" s="635"/>
      <c r="CX20" s="635"/>
      <c r="CY20" s="636"/>
      <c r="CZ20" s="672">
        <v>100</v>
      </c>
      <c r="DA20" s="672"/>
      <c r="DB20" s="672"/>
      <c r="DC20" s="672"/>
      <c r="DD20" s="640">
        <v>788553</v>
      </c>
      <c r="DE20" s="635"/>
      <c r="DF20" s="635"/>
      <c r="DG20" s="635"/>
      <c r="DH20" s="635"/>
      <c r="DI20" s="635"/>
      <c r="DJ20" s="635"/>
      <c r="DK20" s="635"/>
      <c r="DL20" s="635"/>
      <c r="DM20" s="635"/>
      <c r="DN20" s="635"/>
      <c r="DO20" s="635"/>
      <c r="DP20" s="636"/>
      <c r="DQ20" s="640">
        <v>6802647</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597</v>
      </c>
      <c r="S21" s="635"/>
      <c r="T21" s="635"/>
      <c r="U21" s="635"/>
      <c r="V21" s="635"/>
      <c r="W21" s="635"/>
      <c r="X21" s="635"/>
      <c r="Y21" s="636"/>
      <c r="Z21" s="672">
        <v>0</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1314</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597</v>
      </c>
      <c r="S23" s="635"/>
      <c r="T23" s="635"/>
      <c r="U23" s="635"/>
      <c r="V23" s="635"/>
      <c r="W23" s="635"/>
      <c r="X23" s="635"/>
      <c r="Y23" s="636"/>
      <c r="Z23" s="672">
        <v>0</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4231522</v>
      </c>
      <c r="CS24" s="690"/>
      <c r="CT24" s="690"/>
      <c r="CU24" s="690"/>
      <c r="CV24" s="690"/>
      <c r="CW24" s="690"/>
      <c r="CX24" s="690"/>
      <c r="CY24" s="715"/>
      <c r="CZ24" s="716">
        <v>42.9</v>
      </c>
      <c r="DA24" s="698"/>
      <c r="DB24" s="698"/>
      <c r="DC24" s="718"/>
      <c r="DD24" s="714">
        <v>2368589</v>
      </c>
      <c r="DE24" s="690"/>
      <c r="DF24" s="690"/>
      <c r="DG24" s="690"/>
      <c r="DH24" s="690"/>
      <c r="DI24" s="690"/>
      <c r="DJ24" s="690"/>
      <c r="DK24" s="715"/>
      <c r="DL24" s="714">
        <v>2191266</v>
      </c>
      <c r="DM24" s="690"/>
      <c r="DN24" s="690"/>
      <c r="DO24" s="690"/>
      <c r="DP24" s="690"/>
      <c r="DQ24" s="690"/>
      <c r="DR24" s="690"/>
      <c r="DS24" s="690"/>
      <c r="DT24" s="690"/>
      <c r="DU24" s="690"/>
      <c r="DV24" s="715"/>
      <c r="DW24" s="716">
        <v>36.200000000000003</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6024737</v>
      </c>
      <c r="S25" s="635"/>
      <c r="T25" s="635"/>
      <c r="U25" s="635"/>
      <c r="V25" s="635"/>
      <c r="W25" s="635"/>
      <c r="X25" s="635"/>
      <c r="Y25" s="636"/>
      <c r="Z25" s="672">
        <v>57.6</v>
      </c>
      <c r="AA25" s="672"/>
      <c r="AB25" s="672"/>
      <c r="AC25" s="672"/>
      <c r="AD25" s="673">
        <v>6024140</v>
      </c>
      <c r="AE25" s="673"/>
      <c r="AF25" s="673"/>
      <c r="AG25" s="673"/>
      <c r="AH25" s="673"/>
      <c r="AI25" s="673"/>
      <c r="AJ25" s="673"/>
      <c r="AK25" s="673"/>
      <c r="AL25" s="637">
        <v>99.5</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1219244</v>
      </c>
      <c r="CS25" s="647"/>
      <c r="CT25" s="647"/>
      <c r="CU25" s="647"/>
      <c r="CV25" s="647"/>
      <c r="CW25" s="647"/>
      <c r="CX25" s="647"/>
      <c r="CY25" s="648"/>
      <c r="CZ25" s="637">
        <v>12.4</v>
      </c>
      <c r="DA25" s="649"/>
      <c r="DB25" s="649"/>
      <c r="DC25" s="650"/>
      <c r="DD25" s="640">
        <v>1121548</v>
      </c>
      <c r="DE25" s="647"/>
      <c r="DF25" s="647"/>
      <c r="DG25" s="647"/>
      <c r="DH25" s="647"/>
      <c r="DI25" s="647"/>
      <c r="DJ25" s="647"/>
      <c r="DK25" s="648"/>
      <c r="DL25" s="640">
        <v>1104774</v>
      </c>
      <c r="DM25" s="647"/>
      <c r="DN25" s="647"/>
      <c r="DO25" s="647"/>
      <c r="DP25" s="647"/>
      <c r="DQ25" s="647"/>
      <c r="DR25" s="647"/>
      <c r="DS25" s="647"/>
      <c r="DT25" s="647"/>
      <c r="DU25" s="647"/>
      <c r="DV25" s="648"/>
      <c r="DW25" s="637">
        <v>18.2</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2761</v>
      </c>
      <c r="S26" s="635"/>
      <c r="T26" s="635"/>
      <c r="U26" s="635"/>
      <c r="V26" s="635"/>
      <c r="W26" s="635"/>
      <c r="X26" s="635"/>
      <c r="Y26" s="636"/>
      <c r="Z26" s="672">
        <v>0</v>
      </c>
      <c r="AA26" s="672"/>
      <c r="AB26" s="672"/>
      <c r="AC26" s="672"/>
      <c r="AD26" s="673">
        <v>2761</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565727</v>
      </c>
      <c r="CS26" s="635"/>
      <c r="CT26" s="635"/>
      <c r="CU26" s="635"/>
      <c r="CV26" s="635"/>
      <c r="CW26" s="635"/>
      <c r="CX26" s="635"/>
      <c r="CY26" s="636"/>
      <c r="CZ26" s="637">
        <v>5.7</v>
      </c>
      <c r="DA26" s="649"/>
      <c r="DB26" s="649"/>
      <c r="DC26" s="650"/>
      <c r="DD26" s="640">
        <v>505117</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118732</v>
      </c>
      <c r="S27" s="635"/>
      <c r="T27" s="635"/>
      <c r="U27" s="635"/>
      <c r="V27" s="635"/>
      <c r="W27" s="635"/>
      <c r="X27" s="635"/>
      <c r="Y27" s="636"/>
      <c r="Z27" s="672">
        <v>1.1000000000000001</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5118041</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2490797</v>
      </c>
      <c r="CS27" s="647"/>
      <c r="CT27" s="647"/>
      <c r="CU27" s="647"/>
      <c r="CV27" s="647"/>
      <c r="CW27" s="647"/>
      <c r="CX27" s="647"/>
      <c r="CY27" s="648"/>
      <c r="CZ27" s="637">
        <v>25.2</v>
      </c>
      <c r="DA27" s="649"/>
      <c r="DB27" s="649"/>
      <c r="DC27" s="650"/>
      <c r="DD27" s="640">
        <v>740679</v>
      </c>
      <c r="DE27" s="647"/>
      <c r="DF27" s="647"/>
      <c r="DG27" s="647"/>
      <c r="DH27" s="647"/>
      <c r="DI27" s="647"/>
      <c r="DJ27" s="647"/>
      <c r="DK27" s="648"/>
      <c r="DL27" s="640">
        <v>580130</v>
      </c>
      <c r="DM27" s="647"/>
      <c r="DN27" s="647"/>
      <c r="DO27" s="647"/>
      <c r="DP27" s="647"/>
      <c r="DQ27" s="647"/>
      <c r="DR27" s="647"/>
      <c r="DS27" s="647"/>
      <c r="DT27" s="647"/>
      <c r="DU27" s="647"/>
      <c r="DV27" s="648"/>
      <c r="DW27" s="637">
        <v>9.6</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50420</v>
      </c>
      <c r="S28" s="635"/>
      <c r="T28" s="635"/>
      <c r="U28" s="635"/>
      <c r="V28" s="635"/>
      <c r="W28" s="635"/>
      <c r="X28" s="635"/>
      <c r="Y28" s="636"/>
      <c r="Z28" s="672">
        <v>0.5</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521481</v>
      </c>
      <c r="CS28" s="635"/>
      <c r="CT28" s="635"/>
      <c r="CU28" s="635"/>
      <c r="CV28" s="635"/>
      <c r="CW28" s="635"/>
      <c r="CX28" s="635"/>
      <c r="CY28" s="636"/>
      <c r="CZ28" s="637">
        <v>5.3</v>
      </c>
      <c r="DA28" s="649"/>
      <c r="DB28" s="649"/>
      <c r="DC28" s="650"/>
      <c r="DD28" s="640">
        <v>506362</v>
      </c>
      <c r="DE28" s="635"/>
      <c r="DF28" s="635"/>
      <c r="DG28" s="635"/>
      <c r="DH28" s="635"/>
      <c r="DI28" s="635"/>
      <c r="DJ28" s="635"/>
      <c r="DK28" s="636"/>
      <c r="DL28" s="640">
        <v>506362</v>
      </c>
      <c r="DM28" s="635"/>
      <c r="DN28" s="635"/>
      <c r="DO28" s="635"/>
      <c r="DP28" s="635"/>
      <c r="DQ28" s="635"/>
      <c r="DR28" s="635"/>
      <c r="DS28" s="635"/>
      <c r="DT28" s="635"/>
      <c r="DU28" s="635"/>
      <c r="DV28" s="636"/>
      <c r="DW28" s="637">
        <v>8.4</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13038</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521349</v>
      </c>
      <c r="CS29" s="647"/>
      <c r="CT29" s="647"/>
      <c r="CU29" s="647"/>
      <c r="CV29" s="647"/>
      <c r="CW29" s="647"/>
      <c r="CX29" s="647"/>
      <c r="CY29" s="648"/>
      <c r="CZ29" s="637">
        <v>5.3</v>
      </c>
      <c r="DA29" s="649"/>
      <c r="DB29" s="649"/>
      <c r="DC29" s="650"/>
      <c r="DD29" s="640">
        <v>506230</v>
      </c>
      <c r="DE29" s="647"/>
      <c r="DF29" s="647"/>
      <c r="DG29" s="647"/>
      <c r="DH29" s="647"/>
      <c r="DI29" s="647"/>
      <c r="DJ29" s="647"/>
      <c r="DK29" s="648"/>
      <c r="DL29" s="640">
        <v>506230</v>
      </c>
      <c r="DM29" s="647"/>
      <c r="DN29" s="647"/>
      <c r="DO29" s="647"/>
      <c r="DP29" s="647"/>
      <c r="DQ29" s="647"/>
      <c r="DR29" s="647"/>
      <c r="DS29" s="647"/>
      <c r="DT29" s="647"/>
      <c r="DU29" s="647"/>
      <c r="DV29" s="648"/>
      <c r="DW29" s="637">
        <v>8.4</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1568908</v>
      </c>
      <c r="S30" s="635"/>
      <c r="T30" s="635"/>
      <c r="U30" s="635"/>
      <c r="V30" s="635"/>
      <c r="W30" s="635"/>
      <c r="X30" s="635"/>
      <c r="Y30" s="636"/>
      <c r="Z30" s="672">
        <v>15</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493855</v>
      </c>
      <c r="CS30" s="635"/>
      <c r="CT30" s="635"/>
      <c r="CU30" s="635"/>
      <c r="CV30" s="635"/>
      <c r="CW30" s="635"/>
      <c r="CX30" s="635"/>
      <c r="CY30" s="636"/>
      <c r="CZ30" s="637">
        <v>5</v>
      </c>
      <c r="DA30" s="649"/>
      <c r="DB30" s="649"/>
      <c r="DC30" s="650"/>
      <c r="DD30" s="640">
        <v>481535</v>
      </c>
      <c r="DE30" s="635"/>
      <c r="DF30" s="635"/>
      <c r="DG30" s="635"/>
      <c r="DH30" s="635"/>
      <c r="DI30" s="635"/>
      <c r="DJ30" s="635"/>
      <c r="DK30" s="636"/>
      <c r="DL30" s="640">
        <v>481535</v>
      </c>
      <c r="DM30" s="635"/>
      <c r="DN30" s="635"/>
      <c r="DO30" s="635"/>
      <c r="DP30" s="635"/>
      <c r="DQ30" s="635"/>
      <c r="DR30" s="635"/>
      <c r="DS30" s="635"/>
      <c r="DT30" s="635"/>
      <c r="DU30" s="635"/>
      <c r="DV30" s="636"/>
      <c r="DW30" s="637">
        <v>8</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98.5</v>
      </c>
      <c r="BN31" s="697"/>
      <c r="BO31" s="697"/>
      <c r="BP31" s="697"/>
      <c r="BQ31" s="699"/>
      <c r="BR31" s="696">
        <v>99.5</v>
      </c>
      <c r="BS31" s="697"/>
      <c r="BT31" s="697"/>
      <c r="BU31" s="697"/>
      <c r="BV31" s="697"/>
      <c r="BW31" s="697"/>
      <c r="BX31" s="698">
        <v>98.5</v>
      </c>
      <c r="BY31" s="697"/>
      <c r="BZ31" s="697"/>
      <c r="CA31" s="697"/>
      <c r="CB31" s="699"/>
      <c r="CD31" s="655"/>
      <c r="CE31" s="656"/>
      <c r="CF31" s="631" t="s">
        <v>300</v>
      </c>
      <c r="CG31" s="632"/>
      <c r="CH31" s="632"/>
      <c r="CI31" s="632"/>
      <c r="CJ31" s="632"/>
      <c r="CK31" s="632"/>
      <c r="CL31" s="632"/>
      <c r="CM31" s="632"/>
      <c r="CN31" s="632"/>
      <c r="CO31" s="632"/>
      <c r="CP31" s="632"/>
      <c r="CQ31" s="633"/>
      <c r="CR31" s="634">
        <v>27494</v>
      </c>
      <c r="CS31" s="647"/>
      <c r="CT31" s="647"/>
      <c r="CU31" s="647"/>
      <c r="CV31" s="647"/>
      <c r="CW31" s="647"/>
      <c r="CX31" s="647"/>
      <c r="CY31" s="648"/>
      <c r="CZ31" s="637">
        <v>0.3</v>
      </c>
      <c r="DA31" s="649"/>
      <c r="DB31" s="649"/>
      <c r="DC31" s="650"/>
      <c r="DD31" s="640">
        <v>24695</v>
      </c>
      <c r="DE31" s="647"/>
      <c r="DF31" s="647"/>
      <c r="DG31" s="647"/>
      <c r="DH31" s="647"/>
      <c r="DI31" s="647"/>
      <c r="DJ31" s="647"/>
      <c r="DK31" s="648"/>
      <c r="DL31" s="640">
        <v>24695</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765914</v>
      </c>
      <c r="S32" s="635"/>
      <c r="T32" s="635"/>
      <c r="U32" s="635"/>
      <c r="V32" s="635"/>
      <c r="W32" s="635"/>
      <c r="X32" s="635"/>
      <c r="Y32" s="636"/>
      <c r="Z32" s="672">
        <v>7.3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99.2</v>
      </c>
      <c r="BH32" s="647"/>
      <c r="BI32" s="647"/>
      <c r="BJ32" s="647"/>
      <c r="BK32" s="647"/>
      <c r="BL32" s="647"/>
      <c r="BM32" s="638">
        <v>98.3</v>
      </c>
      <c r="BN32" s="647"/>
      <c r="BO32" s="647"/>
      <c r="BP32" s="647"/>
      <c r="BQ32" s="670"/>
      <c r="BR32" s="700">
        <v>99.3</v>
      </c>
      <c r="BS32" s="647"/>
      <c r="BT32" s="647"/>
      <c r="BU32" s="647"/>
      <c r="BV32" s="647"/>
      <c r="BW32" s="647"/>
      <c r="BX32" s="638">
        <v>98.4</v>
      </c>
      <c r="BY32" s="647"/>
      <c r="BZ32" s="647"/>
      <c r="CA32" s="647"/>
      <c r="CB32" s="670"/>
      <c r="CD32" s="657"/>
      <c r="CE32" s="658"/>
      <c r="CF32" s="631" t="s">
        <v>304</v>
      </c>
      <c r="CG32" s="632"/>
      <c r="CH32" s="632"/>
      <c r="CI32" s="632"/>
      <c r="CJ32" s="632"/>
      <c r="CK32" s="632"/>
      <c r="CL32" s="632"/>
      <c r="CM32" s="632"/>
      <c r="CN32" s="632"/>
      <c r="CO32" s="632"/>
      <c r="CP32" s="632"/>
      <c r="CQ32" s="633"/>
      <c r="CR32" s="634">
        <v>132</v>
      </c>
      <c r="CS32" s="635"/>
      <c r="CT32" s="635"/>
      <c r="CU32" s="635"/>
      <c r="CV32" s="635"/>
      <c r="CW32" s="635"/>
      <c r="CX32" s="635"/>
      <c r="CY32" s="636"/>
      <c r="CZ32" s="637">
        <v>0</v>
      </c>
      <c r="DA32" s="649"/>
      <c r="DB32" s="649"/>
      <c r="DC32" s="650"/>
      <c r="DD32" s="640">
        <v>132</v>
      </c>
      <c r="DE32" s="635"/>
      <c r="DF32" s="635"/>
      <c r="DG32" s="635"/>
      <c r="DH32" s="635"/>
      <c r="DI32" s="635"/>
      <c r="DJ32" s="635"/>
      <c r="DK32" s="636"/>
      <c r="DL32" s="640">
        <v>132</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34568</v>
      </c>
      <c r="S33" s="635"/>
      <c r="T33" s="635"/>
      <c r="U33" s="635"/>
      <c r="V33" s="635"/>
      <c r="W33" s="635"/>
      <c r="X33" s="635"/>
      <c r="Y33" s="636"/>
      <c r="Z33" s="672">
        <v>0.3</v>
      </c>
      <c r="AA33" s="672"/>
      <c r="AB33" s="672"/>
      <c r="AC33" s="672"/>
      <c r="AD33" s="673">
        <v>28866</v>
      </c>
      <c r="AE33" s="673"/>
      <c r="AF33" s="673"/>
      <c r="AG33" s="673"/>
      <c r="AH33" s="673"/>
      <c r="AI33" s="673"/>
      <c r="AJ33" s="673"/>
      <c r="AK33" s="673"/>
      <c r="AL33" s="637">
        <v>0.5</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99.7</v>
      </c>
      <c r="BH33" s="619"/>
      <c r="BI33" s="619"/>
      <c r="BJ33" s="619"/>
      <c r="BK33" s="619"/>
      <c r="BL33" s="619"/>
      <c r="BM33" s="665">
        <v>98.7</v>
      </c>
      <c r="BN33" s="619"/>
      <c r="BO33" s="619"/>
      <c r="BP33" s="619"/>
      <c r="BQ33" s="682"/>
      <c r="BR33" s="695">
        <v>99.6</v>
      </c>
      <c r="BS33" s="619"/>
      <c r="BT33" s="619"/>
      <c r="BU33" s="619"/>
      <c r="BV33" s="619"/>
      <c r="BW33" s="619"/>
      <c r="BX33" s="665">
        <v>98.6</v>
      </c>
      <c r="BY33" s="619"/>
      <c r="BZ33" s="619"/>
      <c r="CA33" s="619"/>
      <c r="CB33" s="682"/>
      <c r="CD33" s="631" t="s">
        <v>307</v>
      </c>
      <c r="CE33" s="632"/>
      <c r="CF33" s="632"/>
      <c r="CG33" s="632"/>
      <c r="CH33" s="632"/>
      <c r="CI33" s="632"/>
      <c r="CJ33" s="632"/>
      <c r="CK33" s="632"/>
      <c r="CL33" s="632"/>
      <c r="CM33" s="632"/>
      <c r="CN33" s="632"/>
      <c r="CO33" s="632"/>
      <c r="CP33" s="632"/>
      <c r="CQ33" s="633"/>
      <c r="CR33" s="634">
        <v>4849083</v>
      </c>
      <c r="CS33" s="647"/>
      <c r="CT33" s="647"/>
      <c r="CU33" s="647"/>
      <c r="CV33" s="647"/>
      <c r="CW33" s="647"/>
      <c r="CX33" s="647"/>
      <c r="CY33" s="648"/>
      <c r="CZ33" s="637">
        <v>49.1</v>
      </c>
      <c r="DA33" s="649"/>
      <c r="DB33" s="649"/>
      <c r="DC33" s="650"/>
      <c r="DD33" s="640">
        <v>4201501</v>
      </c>
      <c r="DE33" s="647"/>
      <c r="DF33" s="647"/>
      <c r="DG33" s="647"/>
      <c r="DH33" s="647"/>
      <c r="DI33" s="647"/>
      <c r="DJ33" s="647"/>
      <c r="DK33" s="648"/>
      <c r="DL33" s="640">
        <v>2889697</v>
      </c>
      <c r="DM33" s="647"/>
      <c r="DN33" s="647"/>
      <c r="DO33" s="647"/>
      <c r="DP33" s="647"/>
      <c r="DQ33" s="647"/>
      <c r="DR33" s="647"/>
      <c r="DS33" s="647"/>
      <c r="DT33" s="647"/>
      <c r="DU33" s="647"/>
      <c r="DV33" s="648"/>
      <c r="DW33" s="637">
        <v>47.7</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431467</v>
      </c>
      <c r="S34" s="635"/>
      <c r="T34" s="635"/>
      <c r="U34" s="635"/>
      <c r="V34" s="635"/>
      <c r="W34" s="635"/>
      <c r="X34" s="635"/>
      <c r="Y34" s="636"/>
      <c r="Z34" s="672">
        <v>4.0999999999999996</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1836395</v>
      </c>
      <c r="CS34" s="635"/>
      <c r="CT34" s="635"/>
      <c r="CU34" s="635"/>
      <c r="CV34" s="635"/>
      <c r="CW34" s="635"/>
      <c r="CX34" s="635"/>
      <c r="CY34" s="636"/>
      <c r="CZ34" s="637">
        <v>18.600000000000001</v>
      </c>
      <c r="DA34" s="649"/>
      <c r="DB34" s="649"/>
      <c r="DC34" s="650"/>
      <c r="DD34" s="640">
        <v>1502402</v>
      </c>
      <c r="DE34" s="635"/>
      <c r="DF34" s="635"/>
      <c r="DG34" s="635"/>
      <c r="DH34" s="635"/>
      <c r="DI34" s="635"/>
      <c r="DJ34" s="635"/>
      <c r="DK34" s="636"/>
      <c r="DL34" s="640">
        <v>1149594</v>
      </c>
      <c r="DM34" s="635"/>
      <c r="DN34" s="635"/>
      <c r="DO34" s="635"/>
      <c r="DP34" s="635"/>
      <c r="DQ34" s="635"/>
      <c r="DR34" s="635"/>
      <c r="DS34" s="635"/>
      <c r="DT34" s="635"/>
      <c r="DU34" s="635"/>
      <c r="DV34" s="636"/>
      <c r="DW34" s="637">
        <v>19</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857588</v>
      </c>
      <c r="S35" s="635"/>
      <c r="T35" s="635"/>
      <c r="U35" s="635"/>
      <c r="V35" s="635"/>
      <c r="W35" s="635"/>
      <c r="X35" s="635"/>
      <c r="Y35" s="636"/>
      <c r="Z35" s="672">
        <v>8.1999999999999993</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50744</v>
      </c>
      <c r="CS35" s="647"/>
      <c r="CT35" s="647"/>
      <c r="CU35" s="647"/>
      <c r="CV35" s="647"/>
      <c r="CW35" s="647"/>
      <c r="CX35" s="647"/>
      <c r="CY35" s="648"/>
      <c r="CZ35" s="637">
        <v>0.5</v>
      </c>
      <c r="DA35" s="649"/>
      <c r="DB35" s="649"/>
      <c r="DC35" s="650"/>
      <c r="DD35" s="640">
        <v>45260</v>
      </c>
      <c r="DE35" s="647"/>
      <c r="DF35" s="647"/>
      <c r="DG35" s="647"/>
      <c r="DH35" s="647"/>
      <c r="DI35" s="647"/>
      <c r="DJ35" s="647"/>
      <c r="DK35" s="648"/>
      <c r="DL35" s="640">
        <v>16465</v>
      </c>
      <c r="DM35" s="647"/>
      <c r="DN35" s="647"/>
      <c r="DO35" s="647"/>
      <c r="DP35" s="647"/>
      <c r="DQ35" s="647"/>
      <c r="DR35" s="647"/>
      <c r="DS35" s="647"/>
      <c r="DT35" s="647"/>
      <c r="DU35" s="647"/>
      <c r="DV35" s="648"/>
      <c r="DW35" s="637">
        <v>0.3</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465494</v>
      </c>
      <c r="S36" s="635"/>
      <c r="T36" s="635"/>
      <c r="U36" s="635"/>
      <c r="V36" s="635"/>
      <c r="W36" s="635"/>
      <c r="X36" s="635"/>
      <c r="Y36" s="636"/>
      <c r="Z36" s="672">
        <v>4.5</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918098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20209</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1343551</v>
      </c>
      <c r="CS36" s="635"/>
      <c r="CT36" s="635"/>
      <c r="CU36" s="635"/>
      <c r="CV36" s="635"/>
      <c r="CW36" s="635"/>
      <c r="CX36" s="635"/>
      <c r="CY36" s="636"/>
      <c r="CZ36" s="637">
        <v>13.6</v>
      </c>
      <c r="DA36" s="649"/>
      <c r="DB36" s="649"/>
      <c r="DC36" s="650"/>
      <c r="DD36" s="640">
        <v>1161896</v>
      </c>
      <c r="DE36" s="635"/>
      <c r="DF36" s="635"/>
      <c r="DG36" s="635"/>
      <c r="DH36" s="635"/>
      <c r="DI36" s="635"/>
      <c r="DJ36" s="635"/>
      <c r="DK36" s="636"/>
      <c r="DL36" s="640">
        <v>1091002</v>
      </c>
      <c r="DM36" s="635"/>
      <c r="DN36" s="635"/>
      <c r="DO36" s="635"/>
      <c r="DP36" s="635"/>
      <c r="DQ36" s="635"/>
      <c r="DR36" s="635"/>
      <c r="DS36" s="635"/>
      <c r="DT36" s="635"/>
      <c r="DU36" s="635"/>
      <c r="DV36" s="636"/>
      <c r="DW36" s="637">
        <v>18</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27321</v>
      </c>
      <c r="S37" s="635"/>
      <c r="T37" s="635"/>
      <c r="U37" s="635"/>
      <c r="V37" s="635"/>
      <c r="W37" s="635"/>
      <c r="X37" s="635"/>
      <c r="Y37" s="636"/>
      <c r="Z37" s="672">
        <v>0.3</v>
      </c>
      <c r="AA37" s="672"/>
      <c r="AB37" s="672"/>
      <c r="AC37" s="672"/>
      <c r="AD37" s="673">
        <v>581</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383984</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20209</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559349</v>
      </c>
      <c r="CS37" s="647"/>
      <c r="CT37" s="647"/>
      <c r="CU37" s="647"/>
      <c r="CV37" s="647"/>
      <c r="CW37" s="647"/>
      <c r="CX37" s="647"/>
      <c r="CY37" s="648"/>
      <c r="CZ37" s="637">
        <v>5.7</v>
      </c>
      <c r="DA37" s="649"/>
      <c r="DB37" s="649"/>
      <c r="DC37" s="650"/>
      <c r="DD37" s="640">
        <v>559349</v>
      </c>
      <c r="DE37" s="647"/>
      <c r="DF37" s="647"/>
      <c r="DG37" s="647"/>
      <c r="DH37" s="647"/>
      <c r="DI37" s="647"/>
      <c r="DJ37" s="647"/>
      <c r="DK37" s="648"/>
      <c r="DL37" s="640">
        <v>558912</v>
      </c>
      <c r="DM37" s="647"/>
      <c r="DN37" s="647"/>
      <c r="DO37" s="647"/>
      <c r="DP37" s="647"/>
      <c r="DQ37" s="647"/>
      <c r="DR37" s="647"/>
      <c r="DS37" s="647"/>
      <c r="DT37" s="647"/>
      <c r="DU37" s="647"/>
      <c r="DV37" s="648"/>
      <c r="DW37" s="637">
        <v>9.1999999999999993</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90600</v>
      </c>
      <c r="S38" s="635"/>
      <c r="T38" s="635"/>
      <c r="U38" s="635"/>
      <c r="V38" s="635"/>
      <c r="W38" s="635"/>
      <c r="X38" s="635"/>
      <c r="Y38" s="636"/>
      <c r="Z38" s="672">
        <v>0.9</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2325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918098</v>
      </c>
      <c r="CS38" s="635"/>
      <c r="CT38" s="635"/>
      <c r="CU38" s="635"/>
      <c r="CV38" s="635"/>
      <c r="CW38" s="635"/>
      <c r="CX38" s="635"/>
      <c r="CY38" s="636"/>
      <c r="CZ38" s="637">
        <v>9.3000000000000007</v>
      </c>
      <c r="DA38" s="649"/>
      <c r="DB38" s="649"/>
      <c r="DC38" s="650"/>
      <c r="DD38" s="640">
        <v>793224</v>
      </c>
      <c r="DE38" s="635"/>
      <c r="DF38" s="635"/>
      <c r="DG38" s="635"/>
      <c r="DH38" s="635"/>
      <c r="DI38" s="635"/>
      <c r="DJ38" s="635"/>
      <c r="DK38" s="636"/>
      <c r="DL38" s="640">
        <v>632636</v>
      </c>
      <c r="DM38" s="635"/>
      <c r="DN38" s="635"/>
      <c r="DO38" s="635"/>
      <c r="DP38" s="635"/>
      <c r="DQ38" s="635"/>
      <c r="DR38" s="635"/>
      <c r="DS38" s="635"/>
      <c r="DT38" s="635"/>
      <c r="DU38" s="635"/>
      <c r="DV38" s="636"/>
      <c r="DW38" s="637">
        <v>10.4</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3600</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700295</v>
      </c>
      <c r="CS39" s="647"/>
      <c r="CT39" s="647"/>
      <c r="CU39" s="647"/>
      <c r="CV39" s="647"/>
      <c r="CW39" s="647"/>
      <c r="CX39" s="647"/>
      <c r="CY39" s="648"/>
      <c r="CZ39" s="637">
        <v>7.1</v>
      </c>
      <c r="DA39" s="649"/>
      <c r="DB39" s="649"/>
      <c r="DC39" s="650"/>
      <c r="DD39" s="640">
        <v>698719</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119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10451548</v>
      </c>
      <c r="S41" s="659"/>
      <c r="T41" s="659"/>
      <c r="U41" s="659"/>
      <c r="V41" s="659"/>
      <c r="W41" s="659"/>
      <c r="X41" s="659"/>
      <c r="Y41" s="662"/>
      <c r="Z41" s="663">
        <v>100</v>
      </c>
      <c r="AA41" s="663"/>
      <c r="AB41" s="663"/>
      <c r="AC41" s="663"/>
      <c r="AD41" s="664">
        <v>6056348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146039</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388075</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318</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788553</v>
      </c>
      <c r="CS42" s="647"/>
      <c r="CT42" s="647"/>
      <c r="CU42" s="647"/>
      <c r="CV42" s="647"/>
      <c r="CW42" s="647"/>
      <c r="CX42" s="647"/>
      <c r="CY42" s="648"/>
      <c r="CZ42" s="637">
        <v>8</v>
      </c>
      <c r="DA42" s="649"/>
      <c r="DB42" s="649"/>
      <c r="DC42" s="650"/>
      <c r="DD42" s="640">
        <v>232557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t="s">
        <v>122</v>
      </c>
      <c r="CS43" s="647"/>
      <c r="CT43" s="647"/>
      <c r="CU43" s="647"/>
      <c r="CV43" s="647"/>
      <c r="CW43" s="647"/>
      <c r="CX43" s="647"/>
      <c r="CY43" s="648"/>
      <c r="CZ43" s="637" t="s">
        <v>122</v>
      </c>
      <c r="DA43" s="649"/>
      <c r="DB43" s="649"/>
      <c r="DC43" s="650"/>
      <c r="DD43" s="640" t="s">
        <v>122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788553</v>
      </c>
      <c r="CS44" s="635"/>
      <c r="CT44" s="635"/>
      <c r="CU44" s="635"/>
      <c r="CV44" s="635"/>
      <c r="CW44" s="635"/>
      <c r="CX44" s="635"/>
      <c r="CY44" s="636"/>
      <c r="CZ44" s="637">
        <v>8</v>
      </c>
      <c r="DA44" s="638"/>
      <c r="DB44" s="638"/>
      <c r="DC44" s="639"/>
      <c r="DD44" s="640">
        <v>232557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207363</v>
      </c>
      <c r="CS45" s="647"/>
      <c r="CT45" s="647"/>
      <c r="CU45" s="647"/>
      <c r="CV45" s="647"/>
      <c r="CW45" s="647"/>
      <c r="CX45" s="647"/>
      <c r="CY45" s="648"/>
      <c r="CZ45" s="637">
        <v>2.1</v>
      </c>
      <c r="DA45" s="649"/>
      <c r="DB45" s="649"/>
      <c r="DC45" s="650"/>
      <c r="DD45" s="640">
        <v>11390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581190</v>
      </c>
      <c r="CS46" s="635"/>
      <c r="CT46" s="635"/>
      <c r="CU46" s="635"/>
      <c r="CV46" s="635"/>
      <c r="CW46" s="635"/>
      <c r="CX46" s="635"/>
      <c r="CY46" s="636"/>
      <c r="CZ46" s="637">
        <v>5.9</v>
      </c>
      <c r="DA46" s="638"/>
      <c r="DB46" s="638"/>
      <c r="DC46" s="639"/>
      <c r="DD46" s="640">
        <v>221167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9869158</v>
      </c>
      <c r="CS49" s="619"/>
      <c r="CT49" s="619"/>
      <c r="CU49" s="619"/>
      <c r="CV49" s="619"/>
      <c r="CW49" s="619"/>
      <c r="CX49" s="619"/>
      <c r="CY49" s="620"/>
      <c r="CZ49" s="621">
        <v>100</v>
      </c>
      <c r="DA49" s="622"/>
      <c r="DB49" s="622"/>
      <c r="DC49" s="623"/>
      <c r="DD49" s="624">
        <v>6802647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24PZFnnvlXIiodM8KC3lSU+uHzQD4xX8BGqKPP+jDGiy5Fqlg+MvV8tlJXRl6nn3ZaJS7kG67taSv/1XwnTuTg==" saltValue="DSEzPW/vV8QH+1fvTQDR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4" t="s">
        <v>352</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5" t="s">
        <v>353</v>
      </c>
      <c r="DK2" s="1106"/>
      <c r="DL2" s="1106"/>
      <c r="DM2" s="1106"/>
      <c r="DN2" s="1106"/>
      <c r="DO2" s="1107"/>
      <c r="DP2" s="222"/>
      <c r="DQ2" s="1105" t="s">
        <v>354</v>
      </c>
      <c r="DR2" s="1106"/>
      <c r="DS2" s="1106"/>
      <c r="DT2" s="1106"/>
      <c r="DU2" s="1106"/>
      <c r="DV2" s="1106"/>
      <c r="DW2" s="1106"/>
      <c r="DX2" s="1106"/>
      <c r="DY2" s="1106"/>
      <c r="DZ2" s="110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3" t="s">
        <v>355</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8"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8" t="s">
        <v>371</v>
      </c>
      <c r="DH5" s="1099"/>
      <c r="DI5" s="1099"/>
      <c r="DJ5" s="1099"/>
      <c r="DK5" s="1100"/>
      <c r="DL5" s="1098" t="s">
        <v>372</v>
      </c>
      <c r="DM5" s="1099"/>
      <c r="DN5" s="1099"/>
      <c r="DO5" s="1099"/>
      <c r="DP5" s="1100"/>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9"/>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1"/>
      <c r="DH6" s="1102"/>
      <c r="DI6" s="1102"/>
      <c r="DJ6" s="1102"/>
      <c r="DK6" s="1103"/>
      <c r="DL6" s="1101"/>
      <c r="DM6" s="1102"/>
      <c r="DN6" s="1102"/>
      <c r="DO6" s="1102"/>
      <c r="DP6" s="1103"/>
      <c r="DQ6" s="1017"/>
      <c r="DR6" s="1018"/>
      <c r="DS6" s="1018"/>
      <c r="DT6" s="1018"/>
      <c r="DU6" s="1019"/>
      <c r="DV6" s="1017"/>
      <c r="DW6" s="1018"/>
      <c r="DX6" s="1018"/>
      <c r="DY6" s="1018"/>
      <c r="DZ6" s="1029"/>
      <c r="EA6" s="229"/>
    </row>
    <row r="7" spans="1:131" s="230" customFormat="1" ht="26.25" customHeight="1" thickTop="1" x14ac:dyDescent="0.2">
      <c r="A7" s="231">
        <v>1</v>
      </c>
      <c r="B7" s="1061" t="s">
        <v>374</v>
      </c>
      <c r="C7" s="1062"/>
      <c r="D7" s="1062"/>
      <c r="E7" s="1062"/>
      <c r="F7" s="1062"/>
      <c r="G7" s="1062"/>
      <c r="H7" s="1062"/>
      <c r="I7" s="1062"/>
      <c r="J7" s="1062"/>
      <c r="K7" s="1062"/>
      <c r="L7" s="1062"/>
      <c r="M7" s="1062"/>
      <c r="N7" s="1062"/>
      <c r="O7" s="1062"/>
      <c r="P7" s="1063"/>
      <c r="Q7" s="1116">
        <v>10412</v>
      </c>
      <c r="R7" s="1117"/>
      <c r="S7" s="1117"/>
      <c r="T7" s="1117"/>
      <c r="U7" s="1117"/>
      <c r="V7" s="1117">
        <v>9836</v>
      </c>
      <c r="W7" s="1117"/>
      <c r="X7" s="1117"/>
      <c r="Y7" s="1117"/>
      <c r="Z7" s="1117"/>
      <c r="AA7" s="1117">
        <v>576</v>
      </c>
      <c r="AB7" s="1117"/>
      <c r="AC7" s="1117"/>
      <c r="AD7" s="1117"/>
      <c r="AE7" s="1118"/>
      <c r="AF7" s="1119">
        <v>463</v>
      </c>
      <c r="AG7" s="1120"/>
      <c r="AH7" s="1120"/>
      <c r="AI7" s="1120"/>
      <c r="AJ7" s="1121"/>
      <c r="AK7" s="1122">
        <v>820</v>
      </c>
      <c r="AL7" s="1123"/>
      <c r="AM7" s="1123"/>
      <c r="AN7" s="1123"/>
      <c r="AO7" s="1123"/>
      <c r="AP7" s="1123">
        <v>2717</v>
      </c>
      <c r="AQ7" s="1123"/>
      <c r="AR7" s="1123"/>
      <c r="AS7" s="1123"/>
      <c r="AT7" s="1123"/>
      <c r="AU7" s="1124"/>
      <c r="AV7" s="1124"/>
      <c r="AW7" s="1124"/>
      <c r="AX7" s="1124"/>
      <c r="AY7" s="1125"/>
      <c r="AZ7" s="226"/>
      <c r="BA7" s="226"/>
      <c r="BB7" s="226"/>
      <c r="BC7" s="226"/>
      <c r="BD7" s="226"/>
      <c r="BE7" s="227"/>
      <c r="BF7" s="227"/>
      <c r="BG7" s="227"/>
      <c r="BH7" s="227"/>
      <c r="BI7" s="227"/>
      <c r="BJ7" s="227"/>
      <c r="BK7" s="227"/>
      <c r="BL7" s="227"/>
      <c r="BM7" s="227"/>
      <c r="BN7" s="227"/>
      <c r="BO7" s="227"/>
      <c r="BP7" s="227"/>
      <c r="BQ7" s="231">
        <v>1</v>
      </c>
      <c r="BR7" s="232"/>
      <c r="BS7" s="1113"/>
      <c r="BT7" s="1114"/>
      <c r="BU7" s="1114"/>
      <c r="BV7" s="1114"/>
      <c r="BW7" s="1114"/>
      <c r="BX7" s="1114"/>
      <c r="BY7" s="1114"/>
      <c r="BZ7" s="1114"/>
      <c r="CA7" s="1114"/>
      <c r="CB7" s="1114"/>
      <c r="CC7" s="1114"/>
      <c r="CD7" s="1114"/>
      <c r="CE7" s="1114"/>
      <c r="CF7" s="1114"/>
      <c r="CG7" s="1126"/>
      <c r="CH7" s="1110"/>
      <c r="CI7" s="1111"/>
      <c r="CJ7" s="1111"/>
      <c r="CK7" s="1111"/>
      <c r="CL7" s="1112"/>
      <c r="CM7" s="1110"/>
      <c r="CN7" s="1111"/>
      <c r="CO7" s="1111"/>
      <c r="CP7" s="1111"/>
      <c r="CQ7" s="1112"/>
      <c r="CR7" s="1110"/>
      <c r="CS7" s="1111"/>
      <c r="CT7" s="1111"/>
      <c r="CU7" s="1111"/>
      <c r="CV7" s="1112"/>
      <c r="CW7" s="1110"/>
      <c r="CX7" s="1111"/>
      <c r="CY7" s="1111"/>
      <c r="CZ7" s="1111"/>
      <c r="DA7" s="1112"/>
      <c r="DB7" s="1110"/>
      <c r="DC7" s="1111"/>
      <c r="DD7" s="1111"/>
      <c r="DE7" s="1111"/>
      <c r="DF7" s="1112"/>
      <c r="DG7" s="1110"/>
      <c r="DH7" s="1111"/>
      <c r="DI7" s="1111"/>
      <c r="DJ7" s="1111"/>
      <c r="DK7" s="1112"/>
      <c r="DL7" s="1110"/>
      <c r="DM7" s="1111"/>
      <c r="DN7" s="1111"/>
      <c r="DO7" s="1111"/>
      <c r="DP7" s="1112"/>
      <c r="DQ7" s="1110"/>
      <c r="DR7" s="1111"/>
      <c r="DS7" s="1111"/>
      <c r="DT7" s="1111"/>
      <c r="DU7" s="1112"/>
      <c r="DV7" s="1113"/>
      <c r="DW7" s="1114"/>
      <c r="DX7" s="1114"/>
      <c r="DY7" s="1114"/>
      <c r="DZ7" s="1115"/>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v>39</v>
      </c>
      <c r="R8" s="1052"/>
      <c r="S8" s="1052"/>
      <c r="T8" s="1052"/>
      <c r="U8" s="1052"/>
      <c r="V8" s="1052">
        <v>33</v>
      </c>
      <c r="W8" s="1052"/>
      <c r="X8" s="1052"/>
      <c r="Y8" s="1052"/>
      <c r="Z8" s="1052"/>
      <c r="AA8" s="1052">
        <v>6</v>
      </c>
      <c r="AB8" s="1052"/>
      <c r="AC8" s="1052"/>
      <c r="AD8" s="1052"/>
      <c r="AE8" s="1053"/>
      <c r="AF8" s="1048">
        <v>6</v>
      </c>
      <c r="AG8" s="1049"/>
      <c r="AH8" s="1049"/>
      <c r="AI8" s="1049"/>
      <c r="AJ8" s="1050"/>
      <c r="AK8" s="1094">
        <v>38</v>
      </c>
      <c r="AL8" s="1095"/>
      <c r="AM8" s="1095"/>
      <c r="AN8" s="1095"/>
      <c r="AO8" s="1095"/>
      <c r="AP8" s="1095" t="s">
        <v>548</v>
      </c>
      <c r="AQ8" s="1095"/>
      <c r="AR8" s="1095"/>
      <c r="AS8" s="1095"/>
      <c r="AT8" s="1095"/>
      <c r="AU8" s="1096"/>
      <c r="AV8" s="1096"/>
      <c r="AW8" s="1096"/>
      <c r="AX8" s="1096"/>
      <c r="AY8" s="1097"/>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4"/>
      <c r="AL9" s="1095"/>
      <c r="AM9" s="1095"/>
      <c r="AN9" s="1095"/>
      <c r="AO9" s="1095"/>
      <c r="AP9" s="1095"/>
      <c r="AQ9" s="1095"/>
      <c r="AR9" s="1095"/>
      <c r="AS9" s="1095"/>
      <c r="AT9" s="1095"/>
      <c r="AU9" s="1096"/>
      <c r="AV9" s="1096"/>
      <c r="AW9" s="1096"/>
      <c r="AX9" s="1096"/>
      <c r="AY9" s="1097"/>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4"/>
      <c r="AL10" s="1095"/>
      <c r="AM10" s="1095"/>
      <c r="AN10" s="1095"/>
      <c r="AO10" s="1095"/>
      <c r="AP10" s="1095"/>
      <c r="AQ10" s="1095"/>
      <c r="AR10" s="1095"/>
      <c r="AS10" s="1095"/>
      <c r="AT10" s="1095"/>
      <c r="AU10" s="1096"/>
      <c r="AV10" s="1096"/>
      <c r="AW10" s="1096"/>
      <c r="AX10" s="1096"/>
      <c r="AY10" s="1097"/>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4"/>
      <c r="AL11" s="1095"/>
      <c r="AM11" s="1095"/>
      <c r="AN11" s="1095"/>
      <c r="AO11" s="1095"/>
      <c r="AP11" s="1095"/>
      <c r="AQ11" s="1095"/>
      <c r="AR11" s="1095"/>
      <c r="AS11" s="1095"/>
      <c r="AT11" s="1095"/>
      <c r="AU11" s="1096"/>
      <c r="AV11" s="1096"/>
      <c r="AW11" s="1096"/>
      <c r="AX11" s="1096"/>
      <c r="AY11" s="1097"/>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4"/>
      <c r="AL12" s="1095"/>
      <c r="AM12" s="1095"/>
      <c r="AN12" s="1095"/>
      <c r="AO12" s="1095"/>
      <c r="AP12" s="1095"/>
      <c r="AQ12" s="1095"/>
      <c r="AR12" s="1095"/>
      <c r="AS12" s="1095"/>
      <c r="AT12" s="1095"/>
      <c r="AU12" s="1096"/>
      <c r="AV12" s="1096"/>
      <c r="AW12" s="1096"/>
      <c r="AX12" s="1096"/>
      <c r="AY12" s="1097"/>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4"/>
      <c r="AL13" s="1095"/>
      <c r="AM13" s="1095"/>
      <c r="AN13" s="1095"/>
      <c r="AO13" s="1095"/>
      <c r="AP13" s="1095"/>
      <c r="AQ13" s="1095"/>
      <c r="AR13" s="1095"/>
      <c r="AS13" s="1095"/>
      <c r="AT13" s="1095"/>
      <c r="AU13" s="1096"/>
      <c r="AV13" s="1096"/>
      <c r="AW13" s="1096"/>
      <c r="AX13" s="1096"/>
      <c r="AY13" s="1097"/>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4"/>
      <c r="AL14" s="1095"/>
      <c r="AM14" s="1095"/>
      <c r="AN14" s="1095"/>
      <c r="AO14" s="1095"/>
      <c r="AP14" s="1095"/>
      <c r="AQ14" s="1095"/>
      <c r="AR14" s="1095"/>
      <c r="AS14" s="1095"/>
      <c r="AT14" s="1095"/>
      <c r="AU14" s="1096"/>
      <c r="AV14" s="1096"/>
      <c r="AW14" s="1096"/>
      <c r="AX14" s="1096"/>
      <c r="AY14" s="1097"/>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4"/>
      <c r="AL15" s="1095"/>
      <c r="AM15" s="1095"/>
      <c r="AN15" s="1095"/>
      <c r="AO15" s="1095"/>
      <c r="AP15" s="1095"/>
      <c r="AQ15" s="1095"/>
      <c r="AR15" s="1095"/>
      <c r="AS15" s="1095"/>
      <c r="AT15" s="1095"/>
      <c r="AU15" s="1096"/>
      <c r="AV15" s="1096"/>
      <c r="AW15" s="1096"/>
      <c r="AX15" s="1096"/>
      <c r="AY15" s="1097"/>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4"/>
      <c r="AL16" s="1095"/>
      <c r="AM16" s="1095"/>
      <c r="AN16" s="1095"/>
      <c r="AO16" s="1095"/>
      <c r="AP16" s="1095"/>
      <c r="AQ16" s="1095"/>
      <c r="AR16" s="1095"/>
      <c r="AS16" s="1095"/>
      <c r="AT16" s="1095"/>
      <c r="AU16" s="1096"/>
      <c r="AV16" s="1096"/>
      <c r="AW16" s="1096"/>
      <c r="AX16" s="1096"/>
      <c r="AY16" s="1097"/>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4"/>
      <c r="AL17" s="1095"/>
      <c r="AM17" s="1095"/>
      <c r="AN17" s="1095"/>
      <c r="AO17" s="1095"/>
      <c r="AP17" s="1095"/>
      <c r="AQ17" s="1095"/>
      <c r="AR17" s="1095"/>
      <c r="AS17" s="1095"/>
      <c r="AT17" s="1095"/>
      <c r="AU17" s="1096"/>
      <c r="AV17" s="1096"/>
      <c r="AW17" s="1096"/>
      <c r="AX17" s="1096"/>
      <c r="AY17" s="1097"/>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4"/>
      <c r="AL18" s="1095"/>
      <c r="AM18" s="1095"/>
      <c r="AN18" s="1095"/>
      <c r="AO18" s="1095"/>
      <c r="AP18" s="1095"/>
      <c r="AQ18" s="1095"/>
      <c r="AR18" s="1095"/>
      <c r="AS18" s="1095"/>
      <c r="AT18" s="1095"/>
      <c r="AU18" s="1096"/>
      <c r="AV18" s="1096"/>
      <c r="AW18" s="1096"/>
      <c r="AX18" s="1096"/>
      <c r="AY18" s="1097"/>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4"/>
      <c r="AL19" s="1095"/>
      <c r="AM19" s="1095"/>
      <c r="AN19" s="1095"/>
      <c r="AO19" s="1095"/>
      <c r="AP19" s="1095"/>
      <c r="AQ19" s="1095"/>
      <c r="AR19" s="1095"/>
      <c r="AS19" s="1095"/>
      <c r="AT19" s="1095"/>
      <c r="AU19" s="1096"/>
      <c r="AV19" s="1096"/>
      <c r="AW19" s="1096"/>
      <c r="AX19" s="1096"/>
      <c r="AY19" s="1097"/>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4"/>
      <c r="AL20" s="1095"/>
      <c r="AM20" s="1095"/>
      <c r="AN20" s="1095"/>
      <c r="AO20" s="1095"/>
      <c r="AP20" s="1095"/>
      <c r="AQ20" s="1095"/>
      <c r="AR20" s="1095"/>
      <c r="AS20" s="1095"/>
      <c r="AT20" s="1095"/>
      <c r="AU20" s="1096"/>
      <c r="AV20" s="1096"/>
      <c r="AW20" s="1096"/>
      <c r="AX20" s="1096"/>
      <c r="AY20" s="1097"/>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4"/>
      <c r="AL21" s="1095"/>
      <c r="AM21" s="1095"/>
      <c r="AN21" s="1095"/>
      <c r="AO21" s="1095"/>
      <c r="AP21" s="1095"/>
      <c r="AQ21" s="1095"/>
      <c r="AR21" s="1095"/>
      <c r="AS21" s="1095"/>
      <c r="AT21" s="1095"/>
      <c r="AU21" s="1096"/>
      <c r="AV21" s="1096"/>
      <c r="AW21" s="1096"/>
      <c r="AX21" s="1096"/>
      <c r="AY21" s="1097"/>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7"/>
      <c r="R22" s="1088"/>
      <c r="S22" s="1088"/>
      <c r="T22" s="1088"/>
      <c r="U22" s="1088"/>
      <c r="V22" s="1088"/>
      <c r="W22" s="1088"/>
      <c r="X22" s="1088"/>
      <c r="Y22" s="1088"/>
      <c r="Z22" s="1088"/>
      <c r="AA22" s="1088"/>
      <c r="AB22" s="1088"/>
      <c r="AC22" s="1088"/>
      <c r="AD22" s="1088"/>
      <c r="AE22" s="1089"/>
      <c r="AF22" s="1048"/>
      <c r="AG22" s="1049"/>
      <c r="AH22" s="1049"/>
      <c r="AI22" s="1049"/>
      <c r="AJ22" s="1050"/>
      <c r="AK22" s="1090"/>
      <c r="AL22" s="1091"/>
      <c r="AM22" s="1091"/>
      <c r="AN22" s="1091"/>
      <c r="AO22" s="1091"/>
      <c r="AP22" s="1091"/>
      <c r="AQ22" s="1091"/>
      <c r="AR22" s="1091"/>
      <c r="AS22" s="1091"/>
      <c r="AT22" s="1091"/>
      <c r="AU22" s="1092"/>
      <c r="AV22" s="1092"/>
      <c r="AW22" s="1092"/>
      <c r="AX22" s="1092"/>
      <c r="AY22" s="1093"/>
      <c r="AZ22" s="1041" t="s">
        <v>376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377</v>
      </c>
      <c r="B23" s="950" t="s">
        <v>378</v>
      </c>
      <c r="C23" s="951"/>
      <c r="D23" s="951"/>
      <c r="E23" s="951"/>
      <c r="F23" s="951"/>
      <c r="G23" s="951"/>
      <c r="H23" s="951"/>
      <c r="I23" s="951"/>
      <c r="J23" s="951"/>
      <c r="K23" s="951"/>
      <c r="L23" s="951"/>
      <c r="M23" s="951"/>
      <c r="N23" s="951"/>
      <c r="O23" s="951"/>
      <c r="P23" s="961"/>
      <c r="Q23" s="1081">
        <v>10452</v>
      </c>
      <c r="R23" s="1075"/>
      <c r="S23" s="1075"/>
      <c r="T23" s="1075"/>
      <c r="U23" s="1075"/>
      <c r="V23" s="1075">
        <v>9869</v>
      </c>
      <c r="W23" s="1075"/>
      <c r="X23" s="1075"/>
      <c r="Y23" s="1075"/>
      <c r="Z23" s="1075"/>
      <c r="AA23" s="1075">
        <v>582</v>
      </c>
      <c r="AB23" s="1075"/>
      <c r="AC23" s="1075"/>
      <c r="AD23" s="1075"/>
      <c r="AE23" s="1082"/>
      <c r="AF23" s="1083">
        <v>469</v>
      </c>
      <c r="AG23" s="1075"/>
      <c r="AH23" s="1075"/>
      <c r="AI23" s="1075"/>
      <c r="AJ23" s="1084"/>
      <c r="AK23" s="1085"/>
      <c r="AL23" s="1086"/>
      <c r="AM23" s="1086"/>
      <c r="AN23" s="1086"/>
      <c r="AO23" s="1086"/>
      <c r="AP23" s="1075">
        <v>2717</v>
      </c>
      <c r="AQ23" s="1075"/>
      <c r="AR23" s="1075"/>
      <c r="AS23" s="1075"/>
      <c r="AT23" s="1075"/>
      <c r="AU23" s="1076"/>
      <c r="AV23" s="1076"/>
      <c r="AW23" s="1076"/>
      <c r="AX23" s="1076"/>
      <c r="AY23" s="1077"/>
      <c r="AZ23" s="1078" t="s">
        <v>122</v>
      </c>
      <c r="BA23" s="1079"/>
      <c r="BB23" s="1079"/>
      <c r="BC23" s="1079"/>
      <c r="BD23" s="1080"/>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4" t="s">
        <v>379</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3" t="s">
        <v>380</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9" t="s">
        <v>384</v>
      </c>
      <c r="AG26" s="1021"/>
      <c r="AH26" s="1021"/>
      <c r="AI26" s="1021"/>
      <c r="AJ26" s="1070"/>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1"/>
      <c r="AG27" s="1024"/>
      <c r="AH27" s="1024"/>
      <c r="AI27" s="1024"/>
      <c r="AJ27" s="1072"/>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1" t="s">
        <v>389</v>
      </c>
      <c r="C28" s="1062"/>
      <c r="D28" s="1062"/>
      <c r="E28" s="1062"/>
      <c r="F28" s="1062"/>
      <c r="G28" s="1062"/>
      <c r="H28" s="1062"/>
      <c r="I28" s="1062"/>
      <c r="J28" s="1062"/>
      <c r="K28" s="1062"/>
      <c r="L28" s="1062"/>
      <c r="M28" s="1062"/>
      <c r="N28" s="1062"/>
      <c r="O28" s="1062"/>
      <c r="P28" s="1063"/>
      <c r="Q28" s="1064">
        <v>1873</v>
      </c>
      <c r="R28" s="1065"/>
      <c r="S28" s="1065"/>
      <c r="T28" s="1065"/>
      <c r="U28" s="1065"/>
      <c r="V28" s="1065">
        <v>1852</v>
      </c>
      <c r="W28" s="1065"/>
      <c r="X28" s="1065"/>
      <c r="Y28" s="1065"/>
      <c r="Z28" s="1065"/>
      <c r="AA28" s="1065">
        <v>20</v>
      </c>
      <c r="AB28" s="1065"/>
      <c r="AC28" s="1065"/>
      <c r="AD28" s="1065"/>
      <c r="AE28" s="1066"/>
      <c r="AF28" s="1067">
        <v>20</v>
      </c>
      <c r="AG28" s="1065"/>
      <c r="AH28" s="1065"/>
      <c r="AI28" s="1065"/>
      <c r="AJ28" s="1068"/>
      <c r="AK28" s="1056">
        <v>219</v>
      </c>
      <c r="AL28" s="1057"/>
      <c r="AM28" s="1057"/>
      <c r="AN28" s="1057"/>
      <c r="AO28" s="1057"/>
      <c r="AP28" s="1057" t="s">
        <v>548</v>
      </c>
      <c r="AQ28" s="1057"/>
      <c r="AR28" s="1057"/>
      <c r="AS28" s="1057"/>
      <c r="AT28" s="1057"/>
      <c r="AU28" s="1057" t="s">
        <v>548</v>
      </c>
      <c r="AV28" s="1057"/>
      <c r="AW28" s="1057"/>
      <c r="AX28" s="1057"/>
      <c r="AY28" s="1057"/>
      <c r="AZ28" s="1058"/>
      <c r="BA28" s="1058"/>
      <c r="BB28" s="1058"/>
      <c r="BC28" s="1058"/>
      <c r="BD28" s="1058"/>
      <c r="BE28" s="1059"/>
      <c r="BF28" s="1059"/>
      <c r="BG28" s="1059"/>
      <c r="BH28" s="1059"/>
      <c r="BI28" s="1060"/>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390</v>
      </c>
      <c r="C29" s="1044"/>
      <c r="D29" s="1044"/>
      <c r="E29" s="1044"/>
      <c r="F29" s="1044"/>
      <c r="G29" s="1044"/>
      <c r="H29" s="1044"/>
      <c r="I29" s="1044"/>
      <c r="J29" s="1044"/>
      <c r="K29" s="1044"/>
      <c r="L29" s="1044"/>
      <c r="M29" s="1044"/>
      <c r="N29" s="1044"/>
      <c r="O29" s="1044"/>
      <c r="P29" s="1045"/>
      <c r="Q29" s="1051">
        <v>1110</v>
      </c>
      <c r="R29" s="1052"/>
      <c r="S29" s="1052"/>
      <c r="T29" s="1052"/>
      <c r="U29" s="1052"/>
      <c r="V29" s="1052">
        <v>1070</v>
      </c>
      <c r="W29" s="1052"/>
      <c r="X29" s="1052"/>
      <c r="Y29" s="1052"/>
      <c r="Z29" s="1052"/>
      <c r="AA29" s="1052">
        <v>40</v>
      </c>
      <c r="AB29" s="1052"/>
      <c r="AC29" s="1052"/>
      <c r="AD29" s="1052"/>
      <c r="AE29" s="1053"/>
      <c r="AF29" s="1048">
        <v>40</v>
      </c>
      <c r="AG29" s="1049"/>
      <c r="AH29" s="1049"/>
      <c r="AI29" s="1049"/>
      <c r="AJ29" s="1050"/>
      <c r="AK29" s="993">
        <v>147</v>
      </c>
      <c r="AL29" s="984"/>
      <c r="AM29" s="984"/>
      <c r="AN29" s="984"/>
      <c r="AO29" s="984"/>
      <c r="AP29" s="984" t="s">
        <v>548</v>
      </c>
      <c r="AQ29" s="984"/>
      <c r="AR29" s="984"/>
      <c r="AS29" s="984"/>
      <c r="AT29" s="984"/>
      <c r="AU29" s="984" t="s">
        <v>548</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391</v>
      </c>
      <c r="C30" s="1044"/>
      <c r="D30" s="1044"/>
      <c r="E30" s="1044"/>
      <c r="F30" s="1044"/>
      <c r="G30" s="1044"/>
      <c r="H30" s="1044"/>
      <c r="I30" s="1044"/>
      <c r="J30" s="1044"/>
      <c r="K30" s="1044"/>
      <c r="L30" s="1044"/>
      <c r="M30" s="1044"/>
      <c r="N30" s="1044"/>
      <c r="O30" s="1044"/>
      <c r="P30" s="1045"/>
      <c r="Q30" s="1051">
        <v>219</v>
      </c>
      <c r="R30" s="1052"/>
      <c r="S30" s="1052"/>
      <c r="T30" s="1052"/>
      <c r="U30" s="1052"/>
      <c r="V30" s="1052">
        <v>218</v>
      </c>
      <c r="W30" s="1052"/>
      <c r="X30" s="1052"/>
      <c r="Y30" s="1052"/>
      <c r="Z30" s="1052"/>
      <c r="AA30" s="1052">
        <v>0</v>
      </c>
      <c r="AB30" s="1052"/>
      <c r="AC30" s="1052"/>
      <c r="AD30" s="1052"/>
      <c r="AE30" s="1053"/>
      <c r="AF30" s="1048">
        <v>0</v>
      </c>
      <c r="AG30" s="1049"/>
      <c r="AH30" s="1049"/>
      <c r="AI30" s="1049"/>
      <c r="AJ30" s="1050"/>
      <c r="AK30" s="993">
        <v>32</v>
      </c>
      <c r="AL30" s="984"/>
      <c r="AM30" s="984"/>
      <c r="AN30" s="984"/>
      <c r="AO30" s="984"/>
      <c r="AP30" s="984" t="s">
        <v>548</v>
      </c>
      <c r="AQ30" s="984"/>
      <c r="AR30" s="984"/>
      <c r="AS30" s="984"/>
      <c r="AT30" s="984"/>
      <c r="AU30" s="984" t="s">
        <v>548</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392</v>
      </c>
      <c r="C31" s="1044"/>
      <c r="D31" s="1044"/>
      <c r="E31" s="1044"/>
      <c r="F31" s="1044"/>
      <c r="G31" s="1044"/>
      <c r="H31" s="1044"/>
      <c r="I31" s="1044"/>
      <c r="J31" s="1044"/>
      <c r="K31" s="1044"/>
      <c r="L31" s="1044"/>
      <c r="M31" s="1044"/>
      <c r="N31" s="1044"/>
      <c r="O31" s="1044"/>
      <c r="P31" s="1045"/>
      <c r="Q31" s="1051">
        <v>34</v>
      </c>
      <c r="R31" s="1052"/>
      <c r="S31" s="1052"/>
      <c r="T31" s="1052"/>
      <c r="U31" s="1052"/>
      <c r="V31" s="1052">
        <v>34</v>
      </c>
      <c r="W31" s="1052"/>
      <c r="X31" s="1052"/>
      <c r="Y31" s="1052"/>
      <c r="Z31" s="1052"/>
      <c r="AA31" s="1052">
        <v>0</v>
      </c>
      <c r="AB31" s="1052"/>
      <c r="AC31" s="1052"/>
      <c r="AD31" s="1052"/>
      <c r="AE31" s="1053"/>
      <c r="AF31" s="1048">
        <v>0</v>
      </c>
      <c r="AG31" s="1049"/>
      <c r="AH31" s="1049"/>
      <c r="AI31" s="1049"/>
      <c r="AJ31" s="1050"/>
      <c r="AK31" s="993">
        <v>31</v>
      </c>
      <c r="AL31" s="984"/>
      <c r="AM31" s="984"/>
      <c r="AN31" s="984"/>
      <c r="AO31" s="984"/>
      <c r="AP31" s="984" t="s">
        <v>548</v>
      </c>
      <c r="AQ31" s="984"/>
      <c r="AR31" s="984"/>
      <c r="AS31" s="984"/>
      <c r="AT31" s="984"/>
      <c r="AU31" s="1055" t="s">
        <v>548</v>
      </c>
      <c r="AV31" s="984"/>
      <c r="AW31" s="984"/>
      <c r="AX31" s="984"/>
      <c r="AY31" s="984"/>
      <c r="AZ31" s="1054"/>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393</v>
      </c>
      <c r="C32" s="1044"/>
      <c r="D32" s="1044"/>
      <c r="E32" s="1044"/>
      <c r="F32" s="1044"/>
      <c r="G32" s="1044"/>
      <c r="H32" s="1044"/>
      <c r="I32" s="1044"/>
      <c r="J32" s="1044"/>
      <c r="K32" s="1044"/>
      <c r="L32" s="1044"/>
      <c r="M32" s="1044"/>
      <c r="N32" s="1044"/>
      <c r="O32" s="1044"/>
      <c r="P32" s="1045"/>
      <c r="Q32" s="1051">
        <v>878</v>
      </c>
      <c r="R32" s="1052"/>
      <c r="S32" s="1052"/>
      <c r="T32" s="1052"/>
      <c r="U32" s="1052"/>
      <c r="V32" s="1052">
        <v>834</v>
      </c>
      <c r="W32" s="1052"/>
      <c r="X32" s="1052"/>
      <c r="Y32" s="1052"/>
      <c r="Z32" s="1052"/>
      <c r="AA32" s="1052">
        <v>44</v>
      </c>
      <c r="AB32" s="1052"/>
      <c r="AC32" s="1052"/>
      <c r="AD32" s="1052"/>
      <c r="AE32" s="1053"/>
      <c r="AF32" s="1048">
        <v>44</v>
      </c>
      <c r="AG32" s="1049"/>
      <c r="AH32" s="1049"/>
      <c r="AI32" s="1049"/>
      <c r="AJ32" s="1050"/>
      <c r="AK32" s="993">
        <v>384</v>
      </c>
      <c r="AL32" s="984"/>
      <c r="AM32" s="984"/>
      <c r="AN32" s="984"/>
      <c r="AO32" s="984"/>
      <c r="AP32" s="984">
        <v>4596</v>
      </c>
      <c r="AQ32" s="984"/>
      <c r="AR32" s="984"/>
      <c r="AS32" s="984"/>
      <c r="AT32" s="984"/>
      <c r="AU32" s="984" t="s">
        <v>548</v>
      </c>
      <c r="AV32" s="984"/>
      <c r="AW32" s="984"/>
      <c r="AX32" s="984"/>
      <c r="AY32" s="984"/>
      <c r="AZ32" s="1054"/>
      <c r="BA32" s="1054"/>
      <c r="BB32" s="1054"/>
      <c r="BC32" s="1054"/>
      <c r="BD32" s="1054"/>
      <c r="BE32" s="985" t="s">
        <v>394</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377</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106</v>
      </c>
      <c r="AG63" s="972"/>
      <c r="AH63" s="972"/>
      <c r="AI63" s="972"/>
      <c r="AJ63" s="1035"/>
      <c r="AK63" s="1036"/>
      <c r="AL63" s="976"/>
      <c r="AM63" s="976"/>
      <c r="AN63" s="976"/>
      <c r="AO63" s="976"/>
      <c r="AP63" s="972">
        <v>4596</v>
      </c>
      <c r="AQ63" s="972"/>
      <c r="AR63" s="972"/>
      <c r="AS63" s="972"/>
      <c r="AT63" s="972"/>
      <c r="AU63" s="972" t="s">
        <v>548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398</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399</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549</v>
      </c>
      <c r="C68" s="999"/>
      <c r="D68" s="999"/>
      <c r="E68" s="999"/>
      <c r="F68" s="999"/>
      <c r="G68" s="999"/>
      <c r="H68" s="999"/>
      <c r="I68" s="999"/>
      <c r="J68" s="999"/>
      <c r="K68" s="999"/>
      <c r="L68" s="999"/>
      <c r="M68" s="999"/>
      <c r="N68" s="999"/>
      <c r="O68" s="999"/>
      <c r="P68" s="1000"/>
      <c r="Q68" s="1001">
        <v>4382</v>
      </c>
      <c r="R68" s="995"/>
      <c r="S68" s="995"/>
      <c r="T68" s="995"/>
      <c r="U68" s="995"/>
      <c r="V68" s="995">
        <v>4137</v>
      </c>
      <c r="W68" s="995"/>
      <c r="X68" s="995"/>
      <c r="Y68" s="995"/>
      <c r="Z68" s="995"/>
      <c r="AA68" s="995">
        <v>245</v>
      </c>
      <c r="AB68" s="995"/>
      <c r="AC68" s="995"/>
      <c r="AD68" s="995"/>
      <c r="AE68" s="995"/>
      <c r="AF68" s="995">
        <v>245</v>
      </c>
      <c r="AG68" s="995"/>
      <c r="AH68" s="995"/>
      <c r="AI68" s="995"/>
      <c r="AJ68" s="995"/>
      <c r="AK68" s="995">
        <v>65</v>
      </c>
      <c r="AL68" s="995"/>
      <c r="AM68" s="995"/>
      <c r="AN68" s="995"/>
      <c r="AO68" s="995"/>
      <c r="AP68" s="995" t="s">
        <v>548</v>
      </c>
      <c r="AQ68" s="995"/>
      <c r="AR68" s="995"/>
      <c r="AS68" s="995"/>
      <c r="AT68" s="995"/>
      <c r="AU68" s="995" t="s">
        <v>548</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550</v>
      </c>
      <c r="C69" s="988"/>
      <c r="D69" s="988"/>
      <c r="E69" s="988"/>
      <c r="F69" s="988"/>
      <c r="G69" s="988"/>
      <c r="H69" s="988"/>
      <c r="I69" s="988"/>
      <c r="J69" s="988"/>
      <c r="K69" s="988"/>
      <c r="L69" s="988"/>
      <c r="M69" s="988"/>
      <c r="N69" s="988"/>
      <c r="O69" s="988"/>
      <c r="P69" s="989"/>
      <c r="Q69" s="990">
        <v>789</v>
      </c>
      <c r="R69" s="984"/>
      <c r="S69" s="984"/>
      <c r="T69" s="984"/>
      <c r="U69" s="984"/>
      <c r="V69" s="984">
        <v>784</v>
      </c>
      <c r="W69" s="984"/>
      <c r="X69" s="984"/>
      <c r="Y69" s="984"/>
      <c r="Z69" s="984"/>
      <c r="AA69" s="984">
        <v>5</v>
      </c>
      <c r="AB69" s="984"/>
      <c r="AC69" s="984"/>
      <c r="AD69" s="984"/>
      <c r="AE69" s="984"/>
      <c r="AF69" s="984">
        <v>5</v>
      </c>
      <c r="AG69" s="984"/>
      <c r="AH69" s="984"/>
      <c r="AI69" s="984"/>
      <c r="AJ69" s="984"/>
      <c r="AK69" s="984">
        <v>9</v>
      </c>
      <c r="AL69" s="984"/>
      <c r="AM69" s="984"/>
      <c r="AN69" s="984"/>
      <c r="AO69" s="984"/>
      <c r="AP69" s="984" t="s">
        <v>548</v>
      </c>
      <c r="AQ69" s="984"/>
      <c r="AR69" s="984"/>
      <c r="AS69" s="984"/>
      <c r="AT69" s="984"/>
      <c r="AU69" s="984" t="s">
        <v>548</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551</v>
      </c>
      <c r="C70" s="988"/>
      <c r="D70" s="988"/>
      <c r="E70" s="988"/>
      <c r="F70" s="988"/>
      <c r="G70" s="988"/>
      <c r="H70" s="988"/>
      <c r="I70" s="988"/>
      <c r="J70" s="988"/>
      <c r="K70" s="988"/>
      <c r="L70" s="988"/>
      <c r="M70" s="988"/>
      <c r="N70" s="988"/>
      <c r="O70" s="988"/>
      <c r="P70" s="989"/>
      <c r="Q70" s="990">
        <v>465</v>
      </c>
      <c r="R70" s="984"/>
      <c r="S70" s="984"/>
      <c r="T70" s="984"/>
      <c r="U70" s="984"/>
      <c r="V70" s="984">
        <v>432</v>
      </c>
      <c r="W70" s="984"/>
      <c r="X70" s="984"/>
      <c r="Y70" s="984"/>
      <c r="Z70" s="984"/>
      <c r="AA70" s="984">
        <v>34</v>
      </c>
      <c r="AB70" s="984"/>
      <c r="AC70" s="984"/>
      <c r="AD70" s="984"/>
      <c r="AE70" s="984"/>
      <c r="AF70" s="984">
        <v>34</v>
      </c>
      <c r="AG70" s="984"/>
      <c r="AH70" s="984"/>
      <c r="AI70" s="984"/>
      <c r="AJ70" s="984"/>
      <c r="AK70" s="984" t="s">
        <v>548</v>
      </c>
      <c r="AL70" s="984"/>
      <c r="AM70" s="984"/>
      <c r="AN70" s="984"/>
      <c r="AO70" s="984"/>
      <c r="AP70" s="984">
        <v>3111</v>
      </c>
      <c r="AQ70" s="984"/>
      <c r="AR70" s="984"/>
      <c r="AS70" s="984"/>
      <c r="AT70" s="984"/>
      <c r="AU70" s="984">
        <v>143</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552</v>
      </c>
      <c r="C71" s="988"/>
      <c r="D71" s="988"/>
      <c r="E71" s="988"/>
      <c r="F71" s="988"/>
      <c r="G71" s="988"/>
      <c r="H71" s="988"/>
      <c r="I71" s="988"/>
      <c r="J71" s="988"/>
      <c r="K71" s="988"/>
      <c r="L71" s="988"/>
      <c r="M71" s="988"/>
      <c r="N71" s="988"/>
      <c r="O71" s="988"/>
      <c r="P71" s="989"/>
      <c r="Q71" s="990">
        <v>7</v>
      </c>
      <c r="R71" s="984"/>
      <c r="S71" s="984"/>
      <c r="T71" s="984"/>
      <c r="U71" s="984"/>
      <c r="V71" s="984">
        <v>6</v>
      </c>
      <c r="W71" s="984"/>
      <c r="X71" s="984"/>
      <c r="Y71" s="984"/>
      <c r="Z71" s="984"/>
      <c r="AA71" s="984">
        <v>2</v>
      </c>
      <c r="AB71" s="984"/>
      <c r="AC71" s="984"/>
      <c r="AD71" s="984"/>
      <c r="AE71" s="984"/>
      <c r="AF71" s="984">
        <v>2</v>
      </c>
      <c r="AG71" s="984"/>
      <c r="AH71" s="984"/>
      <c r="AI71" s="984"/>
      <c r="AJ71" s="984"/>
      <c r="AK71" s="984">
        <v>0</v>
      </c>
      <c r="AL71" s="984"/>
      <c r="AM71" s="984"/>
      <c r="AN71" s="984"/>
      <c r="AO71" s="984"/>
      <c r="AP71" s="984" t="s">
        <v>548</v>
      </c>
      <c r="AQ71" s="984"/>
      <c r="AR71" s="984"/>
      <c r="AS71" s="984"/>
      <c r="AT71" s="984"/>
      <c r="AU71" s="984" t="s">
        <v>548</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553</v>
      </c>
      <c r="C72" s="988"/>
      <c r="D72" s="988"/>
      <c r="E72" s="988"/>
      <c r="F72" s="988"/>
      <c r="G72" s="988"/>
      <c r="H72" s="988"/>
      <c r="I72" s="988"/>
      <c r="J72" s="988"/>
      <c r="K72" s="988"/>
      <c r="L72" s="988"/>
      <c r="M72" s="988"/>
      <c r="N72" s="988"/>
      <c r="O72" s="988"/>
      <c r="P72" s="989"/>
      <c r="Q72" s="990">
        <v>52</v>
      </c>
      <c r="R72" s="984"/>
      <c r="S72" s="984"/>
      <c r="T72" s="984"/>
      <c r="U72" s="984"/>
      <c r="V72" s="984">
        <v>51</v>
      </c>
      <c r="W72" s="984"/>
      <c r="X72" s="984"/>
      <c r="Y72" s="984"/>
      <c r="Z72" s="984"/>
      <c r="AA72" s="984">
        <v>1</v>
      </c>
      <c r="AB72" s="984"/>
      <c r="AC72" s="984"/>
      <c r="AD72" s="984"/>
      <c r="AE72" s="984"/>
      <c r="AF72" s="984">
        <v>1</v>
      </c>
      <c r="AG72" s="984"/>
      <c r="AH72" s="984"/>
      <c r="AI72" s="984"/>
      <c r="AJ72" s="984"/>
      <c r="AK72" s="984" t="s">
        <v>548</v>
      </c>
      <c r="AL72" s="984"/>
      <c r="AM72" s="984"/>
      <c r="AN72" s="984"/>
      <c r="AO72" s="984"/>
      <c r="AP72" s="984" t="s">
        <v>548</v>
      </c>
      <c r="AQ72" s="984"/>
      <c r="AR72" s="984"/>
      <c r="AS72" s="984"/>
      <c r="AT72" s="984"/>
      <c r="AU72" s="984" t="s">
        <v>548</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554</v>
      </c>
      <c r="C73" s="988"/>
      <c r="D73" s="988"/>
      <c r="E73" s="988"/>
      <c r="F73" s="988"/>
      <c r="G73" s="988"/>
      <c r="H73" s="988"/>
      <c r="I73" s="988"/>
      <c r="J73" s="988"/>
      <c r="K73" s="988"/>
      <c r="L73" s="988"/>
      <c r="M73" s="988"/>
      <c r="N73" s="988"/>
      <c r="O73" s="988"/>
      <c r="P73" s="989"/>
      <c r="Q73" s="990">
        <v>49</v>
      </c>
      <c r="R73" s="984"/>
      <c r="S73" s="984"/>
      <c r="T73" s="984"/>
      <c r="U73" s="984"/>
      <c r="V73" s="984">
        <v>47</v>
      </c>
      <c r="W73" s="984"/>
      <c r="X73" s="984"/>
      <c r="Y73" s="984"/>
      <c r="Z73" s="984"/>
      <c r="AA73" s="984">
        <v>2</v>
      </c>
      <c r="AB73" s="984"/>
      <c r="AC73" s="984"/>
      <c r="AD73" s="984"/>
      <c r="AE73" s="984"/>
      <c r="AF73" s="984">
        <v>2</v>
      </c>
      <c r="AG73" s="984"/>
      <c r="AH73" s="984"/>
      <c r="AI73" s="984"/>
      <c r="AJ73" s="984"/>
      <c r="AK73" s="984" t="s">
        <v>548</v>
      </c>
      <c r="AL73" s="984"/>
      <c r="AM73" s="984"/>
      <c r="AN73" s="984"/>
      <c r="AO73" s="984"/>
      <c r="AP73" s="984" t="s">
        <v>548</v>
      </c>
      <c r="AQ73" s="984"/>
      <c r="AR73" s="984"/>
      <c r="AS73" s="984"/>
      <c r="AT73" s="984"/>
      <c r="AU73" s="984" t="s">
        <v>548</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555</v>
      </c>
      <c r="C74" s="988"/>
      <c r="D74" s="988"/>
      <c r="E74" s="988"/>
      <c r="F74" s="988"/>
      <c r="G74" s="988"/>
      <c r="H74" s="988"/>
      <c r="I74" s="988"/>
      <c r="J74" s="988"/>
      <c r="K74" s="988"/>
      <c r="L74" s="988"/>
      <c r="M74" s="988"/>
      <c r="N74" s="988"/>
      <c r="O74" s="988"/>
      <c r="P74" s="989"/>
      <c r="Q74" s="990">
        <v>3501</v>
      </c>
      <c r="R74" s="984"/>
      <c r="S74" s="984"/>
      <c r="T74" s="984"/>
      <c r="U74" s="984"/>
      <c r="V74" s="984">
        <v>3465</v>
      </c>
      <c r="W74" s="984"/>
      <c r="X74" s="984"/>
      <c r="Y74" s="984"/>
      <c r="Z74" s="984"/>
      <c r="AA74" s="984">
        <v>37</v>
      </c>
      <c r="AB74" s="984"/>
      <c r="AC74" s="984"/>
      <c r="AD74" s="984"/>
      <c r="AE74" s="984"/>
      <c r="AF74" s="984">
        <v>36</v>
      </c>
      <c r="AG74" s="984"/>
      <c r="AH74" s="984"/>
      <c r="AI74" s="984"/>
      <c r="AJ74" s="984"/>
      <c r="AK74" s="984">
        <v>131</v>
      </c>
      <c r="AL74" s="984"/>
      <c r="AM74" s="984"/>
      <c r="AN74" s="984"/>
      <c r="AO74" s="984"/>
      <c r="AP74" s="984">
        <v>838</v>
      </c>
      <c r="AQ74" s="984"/>
      <c r="AR74" s="984"/>
      <c r="AS74" s="984"/>
      <c r="AT74" s="984"/>
      <c r="AU74" s="984">
        <v>66</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556</v>
      </c>
      <c r="C75" s="988"/>
      <c r="D75" s="988"/>
      <c r="E75" s="988"/>
      <c r="F75" s="988"/>
      <c r="G75" s="988"/>
      <c r="H75" s="988"/>
      <c r="I75" s="988"/>
      <c r="J75" s="988"/>
      <c r="K75" s="988"/>
      <c r="L75" s="988"/>
      <c r="M75" s="988"/>
      <c r="N75" s="988"/>
      <c r="O75" s="988"/>
      <c r="P75" s="989"/>
      <c r="Q75" s="991">
        <v>27</v>
      </c>
      <c r="R75" s="992"/>
      <c r="S75" s="992"/>
      <c r="T75" s="992"/>
      <c r="U75" s="993"/>
      <c r="V75" s="994">
        <v>25</v>
      </c>
      <c r="W75" s="992"/>
      <c r="X75" s="992"/>
      <c r="Y75" s="992"/>
      <c r="Z75" s="993"/>
      <c r="AA75" s="994">
        <v>2</v>
      </c>
      <c r="AB75" s="992"/>
      <c r="AC75" s="992"/>
      <c r="AD75" s="992"/>
      <c r="AE75" s="993"/>
      <c r="AF75" s="994">
        <v>2</v>
      </c>
      <c r="AG75" s="992"/>
      <c r="AH75" s="992"/>
      <c r="AI75" s="992"/>
      <c r="AJ75" s="993"/>
      <c r="AK75" s="994" t="s">
        <v>548</v>
      </c>
      <c r="AL75" s="992"/>
      <c r="AM75" s="992"/>
      <c r="AN75" s="992"/>
      <c r="AO75" s="993"/>
      <c r="AP75" s="994" t="s">
        <v>548</v>
      </c>
      <c r="AQ75" s="992"/>
      <c r="AR75" s="992"/>
      <c r="AS75" s="992"/>
      <c r="AT75" s="993"/>
      <c r="AU75" s="994" t="s">
        <v>548</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557</v>
      </c>
      <c r="C76" s="988"/>
      <c r="D76" s="988"/>
      <c r="E76" s="988"/>
      <c r="F76" s="988"/>
      <c r="G76" s="988"/>
      <c r="H76" s="988"/>
      <c r="I76" s="988"/>
      <c r="J76" s="988"/>
      <c r="K76" s="988"/>
      <c r="L76" s="988"/>
      <c r="M76" s="988"/>
      <c r="N76" s="988"/>
      <c r="O76" s="988"/>
      <c r="P76" s="989"/>
      <c r="Q76" s="991">
        <v>33</v>
      </c>
      <c r="R76" s="992"/>
      <c r="S76" s="992"/>
      <c r="T76" s="992"/>
      <c r="U76" s="993"/>
      <c r="V76" s="994">
        <v>32</v>
      </c>
      <c r="W76" s="992"/>
      <c r="X76" s="992"/>
      <c r="Y76" s="992"/>
      <c r="Z76" s="993"/>
      <c r="AA76" s="994">
        <v>2</v>
      </c>
      <c r="AB76" s="992"/>
      <c r="AC76" s="992"/>
      <c r="AD76" s="992"/>
      <c r="AE76" s="993"/>
      <c r="AF76" s="994">
        <v>2</v>
      </c>
      <c r="AG76" s="992"/>
      <c r="AH76" s="992"/>
      <c r="AI76" s="992"/>
      <c r="AJ76" s="993"/>
      <c r="AK76" s="994" t="s">
        <v>548</v>
      </c>
      <c r="AL76" s="992"/>
      <c r="AM76" s="992"/>
      <c r="AN76" s="992"/>
      <c r="AO76" s="993"/>
      <c r="AP76" s="994" t="s">
        <v>548</v>
      </c>
      <c r="AQ76" s="992"/>
      <c r="AR76" s="992"/>
      <c r="AS76" s="992"/>
      <c r="AT76" s="993"/>
      <c r="AU76" s="994" t="s">
        <v>548</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t="s">
        <v>558</v>
      </c>
      <c r="C77" s="988"/>
      <c r="D77" s="988"/>
      <c r="E77" s="988"/>
      <c r="F77" s="988"/>
      <c r="G77" s="988"/>
      <c r="H77" s="988"/>
      <c r="I77" s="988"/>
      <c r="J77" s="988"/>
      <c r="K77" s="988"/>
      <c r="L77" s="988"/>
      <c r="M77" s="988"/>
      <c r="N77" s="988"/>
      <c r="O77" s="988"/>
      <c r="P77" s="989"/>
      <c r="Q77" s="991">
        <v>355</v>
      </c>
      <c r="R77" s="992"/>
      <c r="S77" s="992"/>
      <c r="T77" s="992"/>
      <c r="U77" s="993"/>
      <c r="V77" s="994">
        <v>307</v>
      </c>
      <c r="W77" s="992"/>
      <c r="X77" s="992"/>
      <c r="Y77" s="992"/>
      <c r="Z77" s="993"/>
      <c r="AA77" s="994">
        <v>48</v>
      </c>
      <c r="AB77" s="992"/>
      <c r="AC77" s="992"/>
      <c r="AD77" s="992"/>
      <c r="AE77" s="993"/>
      <c r="AF77" s="994">
        <v>48</v>
      </c>
      <c r="AG77" s="992"/>
      <c r="AH77" s="992"/>
      <c r="AI77" s="992"/>
      <c r="AJ77" s="993"/>
      <c r="AK77" s="994">
        <v>32</v>
      </c>
      <c r="AL77" s="992"/>
      <c r="AM77" s="992"/>
      <c r="AN77" s="992"/>
      <c r="AO77" s="993"/>
      <c r="AP77" s="994" t="s">
        <v>548</v>
      </c>
      <c r="AQ77" s="992"/>
      <c r="AR77" s="992"/>
      <c r="AS77" s="992"/>
      <c r="AT77" s="993"/>
      <c r="AU77" s="994" t="s">
        <v>548</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t="s">
        <v>559</v>
      </c>
      <c r="C78" s="988"/>
      <c r="D78" s="988"/>
      <c r="E78" s="988"/>
      <c r="F78" s="988"/>
      <c r="G78" s="988"/>
      <c r="H78" s="988"/>
      <c r="I78" s="988"/>
      <c r="J78" s="988"/>
      <c r="K78" s="988"/>
      <c r="L78" s="988"/>
      <c r="M78" s="988"/>
      <c r="N78" s="988"/>
      <c r="O78" s="988"/>
      <c r="P78" s="989"/>
      <c r="Q78" s="990">
        <v>171</v>
      </c>
      <c r="R78" s="984"/>
      <c r="S78" s="984"/>
      <c r="T78" s="984"/>
      <c r="U78" s="984"/>
      <c r="V78" s="984">
        <v>137</v>
      </c>
      <c r="W78" s="984"/>
      <c r="X78" s="984"/>
      <c r="Y78" s="984"/>
      <c r="Z78" s="984"/>
      <c r="AA78" s="984">
        <v>33</v>
      </c>
      <c r="AB78" s="984"/>
      <c r="AC78" s="984"/>
      <c r="AD78" s="984"/>
      <c r="AE78" s="984"/>
      <c r="AF78" s="984">
        <v>33</v>
      </c>
      <c r="AG78" s="984"/>
      <c r="AH78" s="984"/>
      <c r="AI78" s="984"/>
      <c r="AJ78" s="984"/>
      <c r="AK78" s="984" t="s">
        <v>548</v>
      </c>
      <c r="AL78" s="984"/>
      <c r="AM78" s="984"/>
      <c r="AN78" s="984"/>
      <c r="AO78" s="984"/>
      <c r="AP78" s="984" t="s">
        <v>548</v>
      </c>
      <c r="AQ78" s="984"/>
      <c r="AR78" s="984"/>
      <c r="AS78" s="984"/>
      <c r="AT78" s="984"/>
      <c r="AU78" s="984" t="s">
        <v>548</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t="s">
        <v>560</v>
      </c>
      <c r="C79" s="988"/>
      <c r="D79" s="988"/>
      <c r="E79" s="988"/>
      <c r="F79" s="988"/>
      <c r="G79" s="988"/>
      <c r="H79" s="988"/>
      <c r="I79" s="988"/>
      <c r="J79" s="988"/>
      <c r="K79" s="988"/>
      <c r="L79" s="988"/>
      <c r="M79" s="988"/>
      <c r="N79" s="988"/>
      <c r="O79" s="988"/>
      <c r="P79" s="989"/>
      <c r="Q79" s="990">
        <v>114699</v>
      </c>
      <c r="R79" s="984"/>
      <c r="S79" s="984"/>
      <c r="T79" s="984"/>
      <c r="U79" s="984"/>
      <c r="V79" s="984">
        <v>113338</v>
      </c>
      <c r="W79" s="984"/>
      <c r="X79" s="984"/>
      <c r="Y79" s="984"/>
      <c r="Z79" s="984"/>
      <c r="AA79" s="984">
        <v>1361</v>
      </c>
      <c r="AB79" s="984"/>
      <c r="AC79" s="984"/>
      <c r="AD79" s="984"/>
      <c r="AE79" s="984"/>
      <c r="AF79" s="984">
        <v>1361</v>
      </c>
      <c r="AG79" s="984"/>
      <c r="AH79" s="984"/>
      <c r="AI79" s="984"/>
      <c r="AJ79" s="984"/>
      <c r="AK79" s="984">
        <v>350</v>
      </c>
      <c r="AL79" s="984"/>
      <c r="AM79" s="984"/>
      <c r="AN79" s="984"/>
      <c r="AO79" s="984"/>
      <c r="AP79" s="984" t="s">
        <v>548</v>
      </c>
      <c r="AQ79" s="984"/>
      <c r="AR79" s="984"/>
      <c r="AS79" s="984"/>
      <c r="AT79" s="984"/>
      <c r="AU79" s="984" t="s">
        <v>548</v>
      </c>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t="s">
        <v>561</v>
      </c>
      <c r="C80" s="988"/>
      <c r="D80" s="988"/>
      <c r="E80" s="988"/>
      <c r="F80" s="988"/>
      <c r="G80" s="988"/>
      <c r="H80" s="988"/>
      <c r="I80" s="988"/>
      <c r="J80" s="988"/>
      <c r="K80" s="988"/>
      <c r="L80" s="988"/>
      <c r="M80" s="988"/>
      <c r="N80" s="988"/>
      <c r="O80" s="988"/>
      <c r="P80" s="989"/>
      <c r="Q80" s="990">
        <v>63</v>
      </c>
      <c r="R80" s="984"/>
      <c r="S80" s="984"/>
      <c r="T80" s="984"/>
      <c r="U80" s="984"/>
      <c r="V80" s="984">
        <v>60</v>
      </c>
      <c r="W80" s="984"/>
      <c r="X80" s="984"/>
      <c r="Y80" s="984"/>
      <c r="Z80" s="984"/>
      <c r="AA80" s="984">
        <v>4</v>
      </c>
      <c r="AB80" s="984"/>
      <c r="AC80" s="984"/>
      <c r="AD80" s="984"/>
      <c r="AE80" s="984"/>
      <c r="AF80" s="984">
        <v>4</v>
      </c>
      <c r="AG80" s="984"/>
      <c r="AH80" s="984"/>
      <c r="AI80" s="984"/>
      <c r="AJ80" s="984"/>
      <c r="AK80" s="984" t="s">
        <v>548</v>
      </c>
      <c r="AL80" s="984"/>
      <c r="AM80" s="984"/>
      <c r="AN80" s="984"/>
      <c r="AO80" s="984"/>
      <c r="AP80" s="984" t="s">
        <v>548</v>
      </c>
      <c r="AQ80" s="984"/>
      <c r="AR80" s="984"/>
      <c r="AS80" s="984"/>
      <c r="AT80" s="984"/>
      <c r="AU80" s="984" t="s">
        <v>548</v>
      </c>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t="s">
        <v>562</v>
      </c>
      <c r="C81" s="988"/>
      <c r="D81" s="988"/>
      <c r="E81" s="988"/>
      <c r="F81" s="988"/>
      <c r="G81" s="988"/>
      <c r="H81" s="988"/>
      <c r="I81" s="988"/>
      <c r="J81" s="988"/>
      <c r="K81" s="988"/>
      <c r="L81" s="988"/>
      <c r="M81" s="988"/>
      <c r="N81" s="988"/>
      <c r="O81" s="988"/>
      <c r="P81" s="989"/>
      <c r="Q81" s="990">
        <v>1496</v>
      </c>
      <c r="R81" s="984"/>
      <c r="S81" s="984"/>
      <c r="T81" s="984"/>
      <c r="U81" s="984"/>
      <c r="V81" s="984">
        <v>1404</v>
      </c>
      <c r="W81" s="984"/>
      <c r="X81" s="984"/>
      <c r="Y81" s="984"/>
      <c r="Z81" s="984"/>
      <c r="AA81" s="984">
        <v>92</v>
      </c>
      <c r="AB81" s="984"/>
      <c r="AC81" s="984"/>
      <c r="AD81" s="984"/>
      <c r="AE81" s="984"/>
      <c r="AF81" s="984">
        <v>92</v>
      </c>
      <c r="AG81" s="984"/>
      <c r="AH81" s="984"/>
      <c r="AI81" s="984"/>
      <c r="AJ81" s="984"/>
      <c r="AK81" s="984">
        <v>0</v>
      </c>
      <c r="AL81" s="984"/>
      <c r="AM81" s="984"/>
      <c r="AN81" s="984"/>
      <c r="AO81" s="984"/>
      <c r="AP81" s="984">
        <v>1246</v>
      </c>
      <c r="AQ81" s="984"/>
      <c r="AR81" s="984"/>
      <c r="AS81" s="984"/>
      <c r="AT81" s="984"/>
      <c r="AU81" s="984">
        <v>147</v>
      </c>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t="s">
        <v>563</v>
      </c>
      <c r="C82" s="988"/>
      <c r="D82" s="988"/>
      <c r="E82" s="988"/>
      <c r="F82" s="988"/>
      <c r="G82" s="988"/>
      <c r="H82" s="988"/>
      <c r="I82" s="988"/>
      <c r="J82" s="988"/>
      <c r="K82" s="988"/>
      <c r="L82" s="988"/>
      <c r="M82" s="988"/>
      <c r="N82" s="988"/>
      <c r="O82" s="988"/>
      <c r="P82" s="989"/>
      <c r="Q82" s="990">
        <v>10</v>
      </c>
      <c r="R82" s="984"/>
      <c r="S82" s="984"/>
      <c r="T82" s="984"/>
      <c r="U82" s="984"/>
      <c r="V82" s="984">
        <v>8</v>
      </c>
      <c r="W82" s="984"/>
      <c r="X82" s="984"/>
      <c r="Y82" s="984"/>
      <c r="Z82" s="984"/>
      <c r="AA82" s="984">
        <v>1</v>
      </c>
      <c r="AB82" s="984"/>
      <c r="AC82" s="984"/>
      <c r="AD82" s="984"/>
      <c r="AE82" s="984"/>
      <c r="AF82" s="984">
        <v>1</v>
      </c>
      <c r="AG82" s="984"/>
      <c r="AH82" s="984"/>
      <c r="AI82" s="984"/>
      <c r="AJ82" s="984"/>
      <c r="AK82" s="984" t="s">
        <v>548</v>
      </c>
      <c r="AL82" s="984"/>
      <c r="AM82" s="984"/>
      <c r="AN82" s="984"/>
      <c r="AO82" s="984"/>
      <c r="AP82" s="984" t="s">
        <v>548</v>
      </c>
      <c r="AQ82" s="984"/>
      <c r="AR82" s="984"/>
      <c r="AS82" s="984"/>
      <c r="AT82" s="984"/>
      <c r="AU82" s="984" t="s">
        <v>548</v>
      </c>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t="s">
        <v>564</v>
      </c>
      <c r="C83" s="988"/>
      <c r="D83" s="988"/>
      <c r="E83" s="988"/>
      <c r="F83" s="988"/>
      <c r="G83" s="988"/>
      <c r="H83" s="988"/>
      <c r="I83" s="988"/>
      <c r="J83" s="988"/>
      <c r="K83" s="988"/>
      <c r="L83" s="988"/>
      <c r="M83" s="988"/>
      <c r="N83" s="988"/>
      <c r="O83" s="988"/>
      <c r="P83" s="989"/>
      <c r="Q83" s="990">
        <v>27</v>
      </c>
      <c r="R83" s="984"/>
      <c r="S83" s="984"/>
      <c r="T83" s="984"/>
      <c r="U83" s="984"/>
      <c r="V83" s="984">
        <v>25</v>
      </c>
      <c r="W83" s="984"/>
      <c r="X83" s="984"/>
      <c r="Y83" s="984"/>
      <c r="Z83" s="984"/>
      <c r="AA83" s="984">
        <v>2</v>
      </c>
      <c r="AB83" s="984"/>
      <c r="AC83" s="984"/>
      <c r="AD83" s="984"/>
      <c r="AE83" s="984"/>
      <c r="AF83" s="984">
        <v>2</v>
      </c>
      <c r="AG83" s="984"/>
      <c r="AH83" s="984"/>
      <c r="AI83" s="984"/>
      <c r="AJ83" s="984"/>
      <c r="AK83" s="984">
        <v>0</v>
      </c>
      <c r="AL83" s="984"/>
      <c r="AM83" s="984"/>
      <c r="AN83" s="984"/>
      <c r="AO83" s="984"/>
      <c r="AP83" s="984" t="s">
        <v>548</v>
      </c>
      <c r="AQ83" s="984"/>
      <c r="AR83" s="984"/>
      <c r="AS83" s="984"/>
      <c r="AT83" s="984"/>
      <c r="AU83" s="984" t="s">
        <v>548</v>
      </c>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t="s">
        <v>565</v>
      </c>
      <c r="C84" s="988"/>
      <c r="D84" s="988"/>
      <c r="E84" s="988"/>
      <c r="F84" s="988"/>
      <c r="G84" s="988"/>
      <c r="H84" s="988"/>
      <c r="I84" s="988"/>
      <c r="J84" s="988"/>
      <c r="K84" s="988"/>
      <c r="L84" s="988"/>
      <c r="M84" s="988"/>
      <c r="N84" s="988"/>
      <c r="O84" s="988"/>
      <c r="P84" s="989"/>
      <c r="Q84" s="990">
        <v>42</v>
      </c>
      <c r="R84" s="984"/>
      <c r="S84" s="984"/>
      <c r="T84" s="984"/>
      <c r="U84" s="984"/>
      <c r="V84" s="984">
        <v>40</v>
      </c>
      <c r="W84" s="984"/>
      <c r="X84" s="984"/>
      <c r="Y84" s="984"/>
      <c r="Z84" s="984"/>
      <c r="AA84" s="984">
        <v>2</v>
      </c>
      <c r="AB84" s="984"/>
      <c r="AC84" s="984"/>
      <c r="AD84" s="984"/>
      <c r="AE84" s="984"/>
      <c r="AF84" s="984">
        <v>2</v>
      </c>
      <c r="AG84" s="984"/>
      <c r="AH84" s="984"/>
      <c r="AI84" s="984"/>
      <c r="AJ84" s="984"/>
      <c r="AK84" s="984">
        <v>0</v>
      </c>
      <c r="AL84" s="984"/>
      <c r="AM84" s="984"/>
      <c r="AN84" s="984"/>
      <c r="AO84" s="984"/>
      <c r="AP84" s="984" t="s">
        <v>548</v>
      </c>
      <c r="AQ84" s="984"/>
      <c r="AR84" s="984"/>
      <c r="AS84" s="984"/>
      <c r="AT84" s="984"/>
      <c r="AU84" s="984" t="s">
        <v>548</v>
      </c>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t="s">
        <v>566</v>
      </c>
      <c r="C85" s="988"/>
      <c r="D85" s="988"/>
      <c r="E85" s="988"/>
      <c r="F85" s="988"/>
      <c r="G85" s="988"/>
      <c r="H85" s="988"/>
      <c r="I85" s="988"/>
      <c r="J85" s="988"/>
      <c r="K85" s="988"/>
      <c r="L85" s="988"/>
      <c r="M85" s="988"/>
      <c r="N85" s="988"/>
      <c r="O85" s="988"/>
      <c r="P85" s="989"/>
      <c r="Q85" s="990">
        <v>309</v>
      </c>
      <c r="R85" s="984"/>
      <c r="S85" s="984"/>
      <c r="T85" s="984"/>
      <c r="U85" s="984"/>
      <c r="V85" s="984">
        <v>293</v>
      </c>
      <c r="W85" s="984"/>
      <c r="X85" s="984"/>
      <c r="Y85" s="984"/>
      <c r="Z85" s="984"/>
      <c r="AA85" s="984">
        <v>16</v>
      </c>
      <c r="AB85" s="984"/>
      <c r="AC85" s="984"/>
      <c r="AD85" s="984"/>
      <c r="AE85" s="984"/>
      <c r="AF85" s="984">
        <v>16</v>
      </c>
      <c r="AG85" s="984"/>
      <c r="AH85" s="984"/>
      <c r="AI85" s="984"/>
      <c r="AJ85" s="984"/>
      <c r="AK85" s="984">
        <v>0</v>
      </c>
      <c r="AL85" s="984"/>
      <c r="AM85" s="984"/>
      <c r="AN85" s="984"/>
      <c r="AO85" s="984"/>
      <c r="AP85" s="984" t="s">
        <v>548</v>
      </c>
      <c r="AQ85" s="984"/>
      <c r="AR85" s="984"/>
      <c r="AS85" s="984"/>
      <c r="AT85" s="984"/>
      <c r="AU85" s="984" t="s">
        <v>548</v>
      </c>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t="s">
        <v>567</v>
      </c>
      <c r="C86" s="988"/>
      <c r="D86" s="988"/>
      <c r="E86" s="988"/>
      <c r="F86" s="988"/>
      <c r="G86" s="988"/>
      <c r="H86" s="988"/>
      <c r="I86" s="988"/>
      <c r="J86" s="988"/>
      <c r="K86" s="988"/>
      <c r="L86" s="988"/>
      <c r="M86" s="988"/>
      <c r="N86" s="988"/>
      <c r="O86" s="988"/>
      <c r="P86" s="989"/>
      <c r="Q86" s="990">
        <v>491</v>
      </c>
      <c r="R86" s="984"/>
      <c r="S86" s="984"/>
      <c r="T86" s="984"/>
      <c r="U86" s="984"/>
      <c r="V86" s="984">
        <v>473</v>
      </c>
      <c r="W86" s="984"/>
      <c r="X86" s="984"/>
      <c r="Y86" s="984"/>
      <c r="Z86" s="984"/>
      <c r="AA86" s="984">
        <v>18</v>
      </c>
      <c r="AB86" s="984"/>
      <c r="AC86" s="984"/>
      <c r="AD86" s="984"/>
      <c r="AE86" s="984"/>
      <c r="AF86" s="984">
        <v>17</v>
      </c>
      <c r="AG86" s="984"/>
      <c r="AH86" s="984"/>
      <c r="AI86" s="984"/>
      <c r="AJ86" s="984"/>
      <c r="AK86" s="984">
        <v>0</v>
      </c>
      <c r="AL86" s="984"/>
      <c r="AM86" s="984"/>
      <c r="AN86" s="984"/>
      <c r="AO86" s="984"/>
      <c r="AP86" s="984">
        <v>302</v>
      </c>
      <c r="AQ86" s="984"/>
      <c r="AR86" s="984"/>
      <c r="AS86" s="984"/>
      <c r="AT86" s="984"/>
      <c r="AU86" s="984">
        <v>21</v>
      </c>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377</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1904</v>
      </c>
      <c r="AG88" s="972"/>
      <c r="AH88" s="972"/>
      <c r="AI88" s="972"/>
      <c r="AJ88" s="972"/>
      <c r="AK88" s="976"/>
      <c r="AL88" s="976"/>
      <c r="AM88" s="976"/>
      <c r="AN88" s="976"/>
      <c r="AO88" s="976"/>
      <c r="AP88" s="972">
        <v>5496</v>
      </c>
      <c r="AQ88" s="972"/>
      <c r="AR88" s="972"/>
      <c r="AS88" s="972"/>
      <c r="AT88" s="972"/>
      <c r="AU88" s="972">
        <v>377</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541292</v>
      </c>
      <c r="AB110" s="902"/>
      <c r="AC110" s="902"/>
      <c r="AD110" s="902"/>
      <c r="AE110" s="903"/>
      <c r="AF110" s="904">
        <v>536924</v>
      </c>
      <c r="AG110" s="902"/>
      <c r="AH110" s="902"/>
      <c r="AI110" s="902"/>
      <c r="AJ110" s="903"/>
      <c r="AK110" s="904">
        <v>521481</v>
      </c>
      <c r="AL110" s="902"/>
      <c r="AM110" s="902"/>
      <c r="AN110" s="902"/>
      <c r="AO110" s="903"/>
      <c r="AP110" s="905">
        <v>9.6</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3546001</v>
      </c>
      <c r="BR110" s="855"/>
      <c r="BS110" s="855"/>
      <c r="BT110" s="855"/>
      <c r="BU110" s="855"/>
      <c r="BV110" s="855">
        <v>3120113</v>
      </c>
      <c r="BW110" s="855"/>
      <c r="BX110" s="855"/>
      <c r="BY110" s="855"/>
      <c r="BZ110" s="855"/>
      <c r="CA110" s="855">
        <v>2716858</v>
      </c>
      <c r="CB110" s="855"/>
      <c r="CC110" s="855"/>
      <c r="CD110" s="855"/>
      <c r="CE110" s="855"/>
      <c r="CF110" s="879">
        <v>50.2</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4076647</v>
      </c>
      <c r="BR112" s="830"/>
      <c r="BS112" s="830"/>
      <c r="BT112" s="830"/>
      <c r="BU112" s="830"/>
      <c r="BV112" s="830">
        <v>3924375</v>
      </c>
      <c r="BW112" s="830"/>
      <c r="BX112" s="830"/>
      <c r="BY112" s="830"/>
      <c r="BZ112" s="830"/>
      <c r="CA112" s="830">
        <v>3808301</v>
      </c>
      <c r="CB112" s="830"/>
      <c r="CC112" s="830"/>
      <c r="CD112" s="830"/>
      <c r="CE112" s="830"/>
      <c r="CF112" s="888">
        <v>70.3</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348894</v>
      </c>
      <c r="AB113" s="932"/>
      <c r="AC113" s="932"/>
      <c r="AD113" s="932"/>
      <c r="AE113" s="933"/>
      <c r="AF113" s="934">
        <v>345409</v>
      </c>
      <c r="AG113" s="932"/>
      <c r="AH113" s="932"/>
      <c r="AI113" s="932"/>
      <c r="AJ113" s="933"/>
      <c r="AK113" s="934">
        <v>305975</v>
      </c>
      <c r="AL113" s="932"/>
      <c r="AM113" s="932"/>
      <c r="AN113" s="932"/>
      <c r="AO113" s="933"/>
      <c r="AP113" s="935">
        <v>5.7</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445416</v>
      </c>
      <c r="BR113" s="830"/>
      <c r="BS113" s="830"/>
      <c r="BT113" s="830"/>
      <c r="BU113" s="830"/>
      <c r="BV113" s="830">
        <v>407550</v>
      </c>
      <c r="BW113" s="830"/>
      <c r="BX113" s="830"/>
      <c r="BY113" s="830"/>
      <c r="BZ113" s="830"/>
      <c r="CA113" s="830">
        <v>376694</v>
      </c>
      <c r="CB113" s="830"/>
      <c r="CC113" s="830"/>
      <c r="CD113" s="830"/>
      <c r="CE113" s="830"/>
      <c r="CF113" s="888">
        <v>7</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56388</v>
      </c>
      <c r="AB114" s="793"/>
      <c r="AC114" s="793"/>
      <c r="AD114" s="793"/>
      <c r="AE114" s="794"/>
      <c r="AF114" s="795">
        <v>56030</v>
      </c>
      <c r="AG114" s="793"/>
      <c r="AH114" s="793"/>
      <c r="AI114" s="793"/>
      <c r="AJ114" s="794"/>
      <c r="AK114" s="795">
        <v>55624</v>
      </c>
      <c r="AL114" s="793"/>
      <c r="AM114" s="793"/>
      <c r="AN114" s="793"/>
      <c r="AO114" s="794"/>
      <c r="AP114" s="837">
        <v>1</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t="s">
        <v>122</v>
      </c>
      <c r="BR114" s="830"/>
      <c r="BS114" s="830"/>
      <c r="BT114" s="830"/>
      <c r="BU114" s="830"/>
      <c r="BV114" s="830" t="s">
        <v>122</v>
      </c>
      <c r="BW114" s="830"/>
      <c r="BX114" s="830"/>
      <c r="BY114" s="830"/>
      <c r="BZ114" s="830"/>
      <c r="CA114" s="830" t="s">
        <v>122</v>
      </c>
      <c r="CB114" s="830"/>
      <c r="CC114" s="830"/>
      <c r="CD114" s="830"/>
      <c r="CE114" s="830"/>
      <c r="CF114" s="888" t="s">
        <v>122</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946574</v>
      </c>
      <c r="AB117" s="916"/>
      <c r="AC117" s="916"/>
      <c r="AD117" s="916"/>
      <c r="AE117" s="917"/>
      <c r="AF117" s="918">
        <v>938363</v>
      </c>
      <c r="AG117" s="916"/>
      <c r="AH117" s="916"/>
      <c r="AI117" s="916"/>
      <c r="AJ117" s="917"/>
      <c r="AK117" s="918">
        <v>883080</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441</v>
      </c>
      <c r="BP119" s="891"/>
      <c r="BQ119" s="892">
        <v>8068064</v>
      </c>
      <c r="BR119" s="858"/>
      <c r="BS119" s="858"/>
      <c r="BT119" s="858"/>
      <c r="BU119" s="858"/>
      <c r="BV119" s="858">
        <v>7452038</v>
      </c>
      <c r="BW119" s="858"/>
      <c r="BX119" s="858"/>
      <c r="BY119" s="858"/>
      <c r="BZ119" s="858"/>
      <c r="CA119" s="858">
        <v>6901853</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5200321</v>
      </c>
      <c r="BR120" s="855"/>
      <c r="BS120" s="855"/>
      <c r="BT120" s="855"/>
      <c r="BU120" s="855"/>
      <c r="BV120" s="855">
        <v>5433367</v>
      </c>
      <c r="BW120" s="855"/>
      <c r="BX120" s="855"/>
      <c r="BY120" s="855"/>
      <c r="BZ120" s="855"/>
      <c r="CA120" s="855">
        <v>5213460</v>
      </c>
      <c r="CB120" s="855"/>
      <c r="CC120" s="855"/>
      <c r="CD120" s="855"/>
      <c r="CE120" s="855"/>
      <c r="CF120" s="879">
        <v>96.3</v>
      </c>
      <c r="CG120" s="880"/>
      <c r="CH120" s="880"/>
      <c r="CI120" s="880"/>
      <c r="CJ120" s="880"/>
      <c r="CK120" s="881" t="s">
        <v>445</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4076647</v>
      </c>
      <c r="DH120" s="855"/>
      <c r="DI120" s="855"/>
      <c r="DJ120" s="855"/>
      <c r="DK120" s="855"/>
      <c r="DL120" s="855">
        <v>3924375</v>
      </c>
      <c r="DM120" s="855"/>
      <c r="DN120" s="855"/>
      <c r="DO120" s="855"/>
      <c r="DP120" s="855"/>
      <c r="DQ120" s="855">
        <v>3808301</v>
      </c>
      <c r="DR120" s="855"/>
      <c r="DS120" s="855"/>
      <c r="DT120" s="855"/>
      <c r="DU120" s="855"/>
      <c r="DV120" s="856">
        <v>70.3</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269602</v>
      </c>
      <c r="BR121" s="830"/>
      <c r="BS121" s="830"/>
      <c r="BT121" s="830"/>
      <c r="BU121" s="830"/>
      <c r="BV121" s="830">
        <v>256140</v>
      </c>
      <c r="BW121" s="830"/>
      <c r="BX121" s="830"/>
      <c r="BY121" s="830"/>
      <c r="BZ121" s="830"/>
      <c r="CA121" s="830">
        <v>200490</v>
      </c>
      <c r="CB121" s="830"/>
      <c r="CC121" s="830"/>
      <c r="CD121" s="830"/>
      <c r="CE121" s="830"/>
      <c r="CF121" s="888">
        <v>3.7</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3836300</v>
      </c>
      <c r="BR122" s="858"/>
      <c r="BS122" s="858"/>
      <c r="BT122" s="858"/>
      <c r="BU122" s="858"/>
      <c r="BV122" s="858">
        <v>3517349</v>
      </c>
      <c r="BW122" s="858"/>
      <c r="BX122" s="858"/>
      <c r="BY122" s="858"/>
      <c r="BZ122" s="858"/>
      <c r="CA122" s="858">
        <v>3235072</v>
      </c>
      <c r="CB122" s="858"/>
      <c r="CC122" s="858"/>
      <c r="CD122" s="858"/>
      <c r="CE122" s="858"/>
      <c r="CF122" s="859">
        <v>59.8</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449</v>
      </c>
      <c r="BP123" s="891"/>
      <c r="BQ123" s="845">
        <v>9306223</v>
      </c>
      <c r="BR123" s="846"/>
      <c r="BS123" s="846"/>
      <c r="BT123" s="846"/>
      <c r="BU123" s="846"/>
      <c r="BV123" s="846">
        <v>9206856</v>
      </c>
      <c r="BW123" s="846"/>
      <c r="BX123" s="846"/>
      <c r="BY123" s="846"/>
      <c r="BZ123" s="846"/>
      <c r="CA123" s="846">
        <v>8649022</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19609</v>
      </c>
      <c r="AB128" s="814"/>
      <c r="AC128" s="814"/>
      <c r="AD128" s="814"/>
      <c r="AE128" s="815"/>
      <c r="AF128" s="816">
        <v>20736</v>
      </c>
      <c r="AG128" s="814"/>
      <c r="AH128" s="814"/>
      <c r="AI128" s="814"/>
      <c r="AJ128" s="815"/>
      <c r="AK128" s="816">
        <v>15119</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14.52</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5223552</v>
      </c>
      <c r="AB129" s="793"/>
      <c r="AC129" s="793"/>
      <c r="AD129" s="793"/>
      <c r="AE129" s="794"/>
      <c r="AF129" s="795">
        <v>5875965</v>
      </c>
      <c r="AG129" s="793"/>
      <c r="AH129" s="793"/>
      <c r="AI129" s="793"/>
      <c r="AJ129" s="794"/>
      <c r="AK129" s="795">
        <v>5836596</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19.52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479916</v>
      </c>
      <c r="AB130" s="793"/>
      <c r="AC130" s="793"/>
      <c r="AD130" s="793"/>
      <c r="AE130" s="794"/>
      <c r="AF130" s="795">
        <v>449451</v>
      </c>
      <c r="AG130" s="793"/>
      <c r="AH130" s="793"/>
      <c r="AI130" s="793"/>
      <c r="AJ130" s="794"/>
      <c r="AK130" s="795">
        <v>423218</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8.6999999999999993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4743636</v>
      </c>
      <c r="AB131" s="777"/>
      <c r="AC131" s="777"/>
      <c r="AD131" s="777"/>
      <c r="AE131" s="778"/>
      <c r="AF131" s="779">
        <v>5426514</v>
      </c>
      <c r="AG131" s="777"/>
      <c r="AH131" s="777"/>
      <c r="AI131" s="777"/>
      <c r="AJ131" s="778"/>
      <c r="AK131" s="779">
        <v>5413378</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9.424184318</v>
      </c>
      <c r="AB132" s="758"/>
      <c r="AC132" s="758"/>
      <c r="AD132" s="758"/>
      <c r="AE132" s="759"/>
      <c r="AF132" s="760">
        <v>8.6275645839999999</v>
      </c>
      <c r="AG132" s="758"/>
      <c r="AH132" s="758"/>
      <c r="AI132" s="758"/>
      <c r="AJ132" s="759"/>
      <c r="AK132" s="760">
        <v>8.2156280240000008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8.9</v>
      </c>
      <c r="AB133" s="737"/>
      <c r="AC133" s="737"/>
      <c r="AD133" s="737"/>
      <c r="AE133" s="738"/>
      <c r="AF133" s="736">
        <v>8.8000000000000007</v>
      </c>
      <c r="AG133" s="737"/>
      <c r="AH133" s="737"/>
      <c r="AI133" s="737"/>
      <c r="AJ133" s="738"/>
      <c r="AK133" s="736">
        <v>8.6999999999999993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Khd05BrK8ECG1Nj/i9TPRW0fpFLl9Nor7Iizh1FxDu+naQHtjsO7uOAS4B+CwvZKa2B3UpWXRFHFntADCQa6Q==" saltValue="0DeIxpPZrRH/nYnzAA7b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I/ls9u8vcedT/c8E0uYpMDzFJEhcJnZfTV4bvHDAlys0xVUeQrMOqVRMWIGakPp1wR+e2KKaNkT1sK+m0mDhaw==" saltValue="O3vxgqnFatvOXjACnhmo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oeNOYRoOPq3qJJkKzLfNOZov8R/qaCw3hJ3vnsQO1Ma5/su72kzTu8XsvPnDM+yvJS6rSPI+L1FiCeoI7XPrQ==" saltValue="FeJEEekro6V7fkWiNLBnDA==" spinCount="100000"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32" t="s">
        <v>478</v>
      </c>
      <c r="AP7" s="265"/>
      <c r="AQ7" s="266" t="s">
        <v>479</v>
      </c>
      <c r="AR7" s="267"/>
    </row>
    <row r="8" spans="1:46" ht="13.2" x14ac:dyDescent="0.2">
      <c r="A8" s="259"/>
      <c r="AK8" s="268"/>
      <c r="AL8" s="269"/>
      <c r="AM8" s="269"/>
      <c r="AN8" s="270"/>
      <c r="AO8" s="1133"/>
      <c r="AP8" s="271" t="s">
        <v>480</v>
      </c>
      <c r="AQ8" s="272" t="s">
        <v>481</v>
      </c>
      <c r="AR8" s="273" t="s">
        <v>482</v>
      </c>
    </row>
    <row r="9" spans="1:46" ht="13.2" x14ac:dyDescent="0.2">
      <c r="A9" s="259"/>
      <c r="AK9" s="1144" t="s">
        <v>483</v>
      </c>
      <c r="AL9" s="1145"/>
      <c r="AM9" s="1145"/>
      <c r="AN9" s="1146"/>
      <c r="AO9" s="274">
        <v>1219244</v>
      </c>
      <c r="AP9" s="274">
        <v>57476</v>
      </c>
      <c r="AQ9" s="275">
        <v>67248</v>
      </c>
      <c r="AR9" s="276">
        <v>-14.5</v>
      </c>
    </row>
    <row r="10" spans="1:46" ht="13.5" customHeight="1" x14ac:dyDescent="0.2">
      <c r="A10" s="259"/>
      <c r="AK10" s="1144" t="s">
        <v>484</v>
      </c>
      <c r="AL10" s="1145"/>
      <c r="AM10" s="1145"/>
      <c r="AN10" s="1146"/>
      <c r="AO10" s="277">
        <v>265984</v>
      </c>
      <c r="AP10" s="277">
        <v>12539</v>
      </c>
      <c r="AQ10" s="278">
        <v>9038</v>
      </c>
      <c r="AR10" s="279">
        <v>38.700000000000003</v>
      </c>
    </row>
    <row r="11" spans="1:46" ht="13.5" customHeight="1" x14ac:dyDescent="0.2">
      <c r="A11" s="259"/>
      <c r="AK11" s="1144" t="s">
        <v>485</v>
      </c>
      <c r="AL11" s="1145"/>
      <c r="AM11" s="1145"/>
      <c r="AN11" s="1146"/>
      <c r="AO11" s="277" t="s">
        <v>486</v>
      </c>
      <c r="AP11" s="277" t="s">
        <v>486</v>
      </c>
      <c r="AQ11" s="278">
        <v>320</v>
      </c>
      <c r="AR11" s="279" t="s">
        <v>486</v>
      </c>
    </row>
    <row r="12" spans="1:46" ht="13.5" customHeight="1" x14ac:dyDescent="0.2">
      <c r="A12" s="259"/>
      <c r="AK12" s="1144" t="s">
        <v>487</v>
      </c>
      <c r="AL12" s="1145"/>
      <c r="AM12" s="1145"/>
      <c r="AN12" s="1146"/>
      <c r="AO12" s="277" t="s">
        <v>486</v>
      </c>
      <c r="AP12" s="277" t="s">
        <v>486</v>
      </c>
      <c r="AQ12" s="278">
        <v>22</v>
      </c>
      <c r="AR12" s="279" t="s">
        <v>486</v>
      </c>
    </row>
    <row r="13" spans="1:46" ht="13.5" customHeight="1" x14ac:dyDescent="0.2">
      <c r="A13" s="259"/>
      <c r="AK13" s="1144" t="s">
        <v>488</v>
      </c>
      <c r="AL13" s="1145"/>
      <c r="AM13" s="1145"/>
      <c r="AN13" s="1146"/>
      <c r="AO13" s="277">
        <v>47933</v>
      </c>
      <c r="AP13" s="277">
        <v>2260</v>
      </c>
      <c r="AQ13" s="278">
        <v>2764</v>
      </c>
      <c r="AR13" s="279">
        <v>-18.2</v>
      </c>
    </row>
    <row r="14" spans="1:46" ht="13.5" customHeight="1" x14ac:dyDescent="0.2">
      <c r="A14" s="259"/>
      <c r="AK14" s="1144" t="s">
        <v>489</v>
      </c>
      <c r="AL14" s="1145"/>
      <c r="AM14" s="1145"/>
      <c r="AN14" s="1146"/>
      <c r="AO14" s="277" t="s">
        <v>486</v>
      </c>
      <c r="AP14" s="277" t="s">
        <v>486</v>
      </c>
      <c r="AQ14" s="278">
        <v>1165</v>
      </c>
      <c r="AR14" s="279" t="s">
        <v>486</v>
      </c>
    </row>
    <row r="15" spans="1:46" ht="13.5" customHeight="1" x14ac:dyDescent="0.2">
      <c r="A15" s="259"/>
      <c r="AK15" s="1147" t="s">
        <v>490</v>
      </c>
      <c r="AL15" s="1148"/>
      <c r="AM15" s="1148"/>
      <c r="AN15" s="1149"/>
      <c r="AO15" s="277">
        <v>-65125</v>
      </c>
      <c r="AP15" s="277">
        <v>-3070</v>
      </c>
      <c r="AQ15" s="278">
        <v>-3941</v>
      </c>
      <c r="AR15" s="279">
        <v>-22.1</v>
      </c>
    </row>
    <row r="16" spans="1:46" ht="13.2" x14ac:dyDescent="0.2">
      <c r="A16" s="259"/>
      <c r="AK16" s="1147" t="s">
        <v>177</v>
      </c>
      <c r="AL16" s="1148"/>
      <c r="AM16" s="1148"/>
      <c r="AN16" s="1149"/>
      <c r="AO16" s="277">
        <v>1468036</v>
      </c>
      <c r="AP16" s="277">
        <v>69205</v>
      </c>
      <c r="AQ16" s="278">
        <v>76616</v>
      </c>
      <c r="AR16" s="279">
        <v>-9.6999999999999993</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50" t="s">
        <v>495</v>
      </c>
      <c r="AL21" s="1151"/>
      <c r="AM21" s="1151"/>
      <c r="AN21" s="1152"/>
      <c r="AO21" s="289">
        <v>4.34</v>
      </c>
      <c r="AP21" s="290">
        <v>6.73</v>
      </c>
      <c r="AQ21" s="291">
        <v>-2.39</v>
      </c>
      <c r="AS21" s="292"/>
      <c r="AT21" s="288"/>
    </row>
    <row r="22" spans="1:46" s="260" customFormat="1" ht="13.2" x14ac:dyDescent="0.2">
      <c r="A22" s="288"/>
      <c r="AK22" s="1150" t="s">
        <v>496</v>
      </c>
      <c r="AL22" s="1151"/>
      <c r="AM22" s="1151"/>
      <c r="AN22" s="1152"/>
      <c r="AO22" s="293">
        <v>93.9</v>
      </c>
      <c r="AP22" s="294">
        <v>96.9</v>
      </c>
      <c r="AQ22" s="295">
        <v>-3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3" t="s">
        <v>497</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32" t="s">
        <v>478</v>
      </c>
      <c r="AP30" s="265"/>
      <c r="AQ30" s="266" t="s">
        <v>479</v>
      </c>
      <c r="AR30" s="267"/>
    </row>
    <row r="31" spans="1:46" ht="13.2" x14ac:dyDescent="0.2">
      <c r="A31" s="259"/>
      <c r="AK31" s="268"/>
      <c r="AL31" s="269"/>
      <c r="AM31" s="269"/>
      <c r="AN31" s="270"/>
      <c r="AO31" s="1133"/>
      <c r="AP31" s="271" t="s">
        <v>480</v>
      </c>
      <c r="AQ31" s="272" t="s">
        <v>481</v>
      </c>
      <c r="AR31" s="273" t="s">
        <v>482</v>
      </c>
    </row>
    <row r="32" spans="1:46" ht="27" customHeight="1" x14ac:dyDescent="0.2">
      <c r="A32" s="259"/>
      <c r="AK32" s="1134" t="s">
        <v>500</v>
      </c>
      <c r="AL32" s="1135"/>
      <c r="AM32" s="1135"/>
      <c r="AN32" s="1136"/>
      <c r="AO32" s="303">
        <v>521481</v>
      </c>
      <c r="AP32" s="303">
        <v>24583</v>
      </c>
      <c r="AQ32" s="304">
        <v>33390</v>
      </c>
      <c r="AR32" s="305">
        <v>-26.4</v>
      </c>
    </row>
    <row r="33" spans="1:46" ht="13.5" customHeight="1" x14ac:dyDescent="0.2">
      <c r="A33" s="259"/>
      <c r="AK33" s="1134" t="s">
        <v>501</v>
      </c>
      <c r="AL33" s="1135"/>
      <c r="AM33" s="1135"/>
      <c r="AN33" s="1136"/>
      <c r="AO33" s="303" t="s">
        <v>486</v>
      </c>
      <c r="AP33" s="303" t="s">
        <v>486</v>
      </c>
      <c r="AQ33" s="304" t="s">
        <v>486</v>
      </c>
      <c r="AR33" s="305" t="s">
        <v>486</v>
      </c>
    </row>
    <row r="34" spans="1:46" ht="27" customHeight="1" x14ac:dyDescent="0.2">
      <c r="A34" s="259"/>
      <c r="AK34" s="1134" t="s">
        <v>502</v>
      </c>
      <c r="AL34" s="1135"/>
      <c r="AM34" s="1135"/>
      <c r="AN34" s="1136"/>
      <c r="AO34" s="303" t="s">
        <v>486</v>
      </c>
      <c r="AP34" s="303" t="s">
        <v>486</v>
      </c>
      <c r="AQ34" s="304" t="s">
        <v>486</v>
      </c>
      <c r="AR34" s="305" t="s">
        <v>486</v>
      </c>
    </row>
    <row r="35" spans="1:46" ht="27" customHeight="1" x14ac:dyDescent="0.2">
      <c r="A35" s="259"/>
      <c r="AK35" s="1134" t="s">
        <v>503</v>
      </c>
      <c r="AL35" s="1135"/>
      <c r="AM35" s="1135"/>
      <c r="AN35" s="1136"/>
      <c r="AO35" s="303">
        <v>305975</v>
      </c>
      <c r="AP35" s="303">
        <v>14424</v>
      </c>
      <c r="AQ35" s="304">
        <v>8851</v>
      </c>
      <c r="AR35" s="305">
        <v>63</v>
      </c>
    </row>
    <row r="36" spans="1:46" ht="27" customHeight="1" x14ac:dyDescent="0.2">
      <c r="A36" s="259"/>
      <c r="AK36" s="1134" t="s">
        <v>504</v>
      </c>
      <c r="AL36" s="1135"/>
      <c r="AM36" s="1135"/>
      <c r="AN36" s="1136"/>
      <c r="AO36" s="303">
        <v>55624</v>
      </c>
      <c r="AP36" s="303">
        <v>2622</v>
      </c>
      <c r="AQ36" s="304">
        <v>2033</v>
      </c>
      <c r="AR36" s="305">
        <v>29</v>
      </c>
    </row>
    <row r="37" spans="1:46" ht="13.5" customHeight="1" x14ac:dyDescent="0.2">
      <c r="A37" s="259"/>
      <c r="AK37" s="1134" t="s">
        <v>505</v>
      </c>
      <c r="AL37" s="1135"/>
      <c r="AM37" s="1135"/>
      <c r="AN37" s="1136"/>
      <c r="AO37" s="303" t="s">
        <v>486</v>
      </c>
      <c r="AP37" s="303" t="s">
        <v>486</v>
      </c>
      <c r="AQ37" s="304">
        <v>640</v>
      </c>
      <c r="AR37" s="305" t="s">
        <v>486</v>
      </c>
    </row>
    <row r="38" spans="1:46" ht="27" customHeight="1" x14ac:dyDescent="0.2">
      <c r="A38" s="259"/>
      <c r="AK38" s="1137" t="s">
        <v>506</v>
      </c>
      <c r="AL38" s="1138"/>
      <c r="AM38" s="1138"/>
      <c r="AN38" s="1139"/>
      <c r="AO38" s="306" t="s">
        <v>486</v>
      </c>
      <c r="AP38" s="306" t="s">
        <v>486</v>
      </c>
      <c r="AQ38" s="307">
        <v>1</v>
      </c>
      <c r="AR38" s="295" t="s">
        <v>486</v>
      </c>
      <c r="AS38" s="302"/>
    </row>
    <row r="39" spans="1:46" ht="13.2" x14ac:dyDescent="0.2">
      <c r="A39" s="259"/>
      <c r="AK39" s="1137" t="s">
        <v>507</v>
      </c>
      <c r="AL39" s="1138"/>
      <c r="AM39" s="1138"/>
      <c r="AN39" s="1139"/>
      <c r="AO39" s="303">
        <v>-15119</v>
      </c>
      <c r="AP39" s="303">
        <v>-713</v>
      </c>
      <c r="AQ39" s="304">
        <v>-3025</v>
      </c>
      <c r="AR39" s="305">
        <v>-76.400000000000006</v>
      </c>
      <c r="AS39" s="302"/>
    </row>
    <row r="40" spans="1:46" ht="27" customHeight="1" x14ac:dyDescent="0.2">
      <c r="A40" s="259"/>
      <c r="AK40" s="1134" t="s">
        <v>508</v>
      </c>
      <c r="AL40" s="1135"/>
      <c r="AM40" s="1135"/>
      <c r="AN40" s="1136"/>
      <c r="AO40" s="303">
        <v>-423218</v>
      </c>
      <c r="AP40" s="303">
        <v>-19951</v>
      </c>
      <c r="AQ40" s="304">
        <v>-26876</v>
      </c>
      <c r="AR40" s="305">
        <v>-25.8</v>
      </c>
      <c r="AS40" s="302"/>
    </row>
    <row r="41" spans="1:46" ht="13.2" x14ac:dyDescent="0.2">
      <c r="A41" s="259"/>
      <c r="AK41" s="1140" t="s">
        <v>287</v>
      </c>
      <c r="AL41" s="1141"/>
      <c r="AM41" s="1141"/>
      <c r="AN41" s="1142"/>
      <c r="AO41" s="303">
        <v>444743</v>
      </c>
      <c r="AP41" s="303">
        <v>20966</v>
      </c>
      <c r="AQ41" s="304">
        <v>15015</v>
      </c>
      <c r="AR41" s="305">
        <v>39.6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27" t="s">
        <v>478</v>
      </c>
      <c r="AN49" s="1129" t="s">
        <v>511</v>
      </c>
      <c r="AO49" s="1130"/>
      <c r="AP49" s="1130"/>
      <c r="AQ49" s="1130"/>
      <c r="AR49" s="1131"/>
    </row>
    <row r="50" spans="1:44" ht="13.2" x14ac:dyDescent="0.2">
      <c r="A50" s="259"/>
      <c r="AK50" s="317"/>
      <c r="AL50" s="318"/>
      <c r="AM50" s="1128"/>
      <c r="AN50" s="319" t="s">
        <v>512</v>
      </c>
      <c r="AO50" s="320" t="s">
        <v>513</v>
      </c>
      <c r="AP50" s="321" t="s">
        <v>514</v>
      </c>
      <c r="AQ50" s="322" t="s">
        <v>515</v>
      </c>
      <c r="AR50" s="323" t="s">
        <v>516</v>
      </c>
    </row>
    <row r="51" spans="1:44" ht="13.2" x14ac:dyDescent="0.2">
      <c r="A51" s="259"/>
      <c r="AK51" s="315" t="s">
        <v>517</v>
      </c>
      <c r="AL51" s="316"/>
      <c r="AM51" s="324">
        <v>728284</v>
      </c>
      <c r="AN51" s="325">
        <v>35578</v>
      </c>
      <c r="AO51" s="326">
        <v>-8.3000000000000007</v>
      </c>
      <c r="AP51" s="327">
        <v>87464</v>
      </c>
      <c r="AQ51" s="328">
        <v>19</v>
      </c>
      <c r="AR51" s="329">
        <v>-27.3</v>
      </c>
    </row>
    <row r="52" spans="1:44" ht="13.2" x14ac:dyDescent="0.2">
      <c r="A52" s="259"/>
      <c r="AK52" s="330"/>
      <c r="AL52" s="331" t="s">
        <v>518</v>
      </c>
      <c r="AM52" s="332">
        <v>633176</v>
      </c>
      <c r="AN52" s="333">
        <v>30932</v>
      </c>
      <c r="AO52" s="334">
        <v>-16.5</v>
      </c>
      <c r="AP52" s="335">
        <v>47479</v>
      </c>
      <c r="AQ52" s="336">
        <v>10.199999999999999</v>
      </c>
      <c r="AR52" s="337">
        <v>-26.7</v>
      </c>
    </row>
    <row r="53" spans="1:44" ht="13.2" x14ac:dyDescent="0.2">
      <c r="A53" s="259"/>
      <c r="AK53" s="315" t="s">
        <v>519</v>
      </c>
      <c r="AL53" s="316"/>
      <c r="AM53" s="324">
        <v>493291</v>
      </c>
      <c r="AN53" s="325">
        <v>23877</v>
      </c>
      <c r="AO53" s="326">
        <v>-32.9</v>
      </c>
      <c r="AP53" s="327">
        <v>52068</v>
      </c>
      <c r="AQ53" s="328">
        <v>-40.5</v>
      </c>
      <c r="AR53" s="329">
        <v>7.6</v>
      </c>
    </row>
    <row r="54" spans="1:44" ht="13.2" x14ac:dyDescent="0.2">
      <c r="A54" s="259"/>
      <c r="AK54" s="330"/>
      <c r="AL54" s="331" t="s">
        <v>518</v>
      </c>
      <c r="AM54" s="332">
        <v>220194</v>
      </c>
      <c r="AN54" s="333">
        <v>10658</v>
      </c>
      <c r="AO54" s="334">
        <v>-65.5</v>
      </c>
      <c r="AP54" s="335">
        <v>26936</v>
      </c>
      <c r="AQ54" s="336">
        <v>-43.3</v>
      </c>
      <c r="AR54" s="337">
        <v>-22.2</v>
      </c>
    </row>
    <row r="55" spans="1:44" ht="13.2" x14ac:dyDescent="0.2">
      <c r="A55" s="259"/>
      <c r="AK55" s="315" t="s">
        <v>520</v>
      </c>
      <c r="AL55" s="316"/>
      <c r="AM55" s="324">
        <v>635260</v>
      </c>
      <c r="AN55" s="325">
        <v>30470</v>
      </c>
      <c r="AO55" s="326">
        <v>27.6</v>
      </c>
      <c r="AP55" s="327">
        <v>47161</v>
      </c>
      <c r="AQ55" s="328">
        <v>-9.4</v>
      </c>
      <c r="AR55" s="329">
        <v>37</v>
      </c>
    </row>
    <row r="56" spans="1:44" ht="13.2" x14ac:dyDescent="0.2">
      <c r="A56" s="259"/>
      <c r="AK56" s="330"/>
      <c r="AL56" s="331" t="s">
        <v>518</v>
      </c>
      <c r="AM56" s="332">
        <v>357035</v>
      </c>
      <c r="AN56" s="333">
        <v>17125</v>
      </c>
      <c r="AO56" s="334">
        <v>60.7</v>
      </c>
      <c r="AP56" s="335">
        <v>24595</v>
      </c>
      <c r="AQ56" s="336">
        <v>-8.6999999999999993</v>
      </c>
      <c r="AR56" s="337">
        <v>69.400000000000006</v>
      </c>
    </row>
    <row r="57" spans="1:44" ht="13.2" x14ac:dyDescent="0.2">
      <c r="A57" s="259"/>
      <c r="AK57" s="315" t="s">
        <v>521</v>
      </c>
      <c r="AL57" s="316"/>
      <c r="AM57" s="324">
        <v>530454</v>
      </c>
      <c r="AN57" s="325">
        <v>25139</v>
      </c>
      <c r="AO57" s="326">
        <v>-17.5</v>
      </c>
      <c r="AP57" s="327">
        <v>43423</v>
      </c>
      <c r="AQ57" s="328">
        <v>-7.9</v>
      </c>
      <c r="AR57" s="329">
        <v>-9.6</v>
      </c>
    </row>
    <row r="58" spans="1:44" ht="13.2" x14ac:dyDescent="0.2">
      <c r="A58" s="259"/>
      <c r="AK58" s="330"/>
      <c r="AL58" s="331" t="s">
        <v>518</v>
      </c>
      <c r="AM58" s="332">
        <v>341095</v>
      </c>
      <c r="AN58" s="333">
        <v>16165</v>
      </c>
      <c r="AO58" s="334">
        <v>-5.6</v>
      </c>
      <c r="AP58" s="335">
        <v>22207</v>
      </c>
      <c r="AQ58" s="336">
        <v>-9.6999999999999993</v>
      </c>
      <c r="AR58" s="337">
        <v>4.0999999999999996</v>
      </c>
    </row>
    <row r="59" spans="1:44" ht="13.2" x14ac:dyDescent="0.2">
      <c r="A59" s="259"/>
      <c r="AK59" s="315" t="s">
        <v>522</v>
      </c>
      <c r="AL59" s="316"/>
      <c r="AM59" s="324">
        <v>788553</v>
      </c>
      <c r="AN59" s="325">
        <v>37173</v>
      </c>
      <c r="AO59" s="326">
        <v>47.9</v>
      </c>
      <c r="AP59" s="327">
        <v>45265</v>
      </c>
      <c r="AQ59" s="328">
        <v>4.2</v>
      </c>
      <c r="AR59" s="329">
        <v>43.7</v>
      </c>
    </row>
    <row r="60" spans="1:44" ht="13.2" x14ac:dyDescent="0.2">
      <c r="A60" s="259"/>
      <c r="AK60" s="330"/>
      <c r="AL60" s="331" t="s">
        <v>518</v>
      </c>
      <c r="AM60" s="332">
        <v>581190</v>
      </c>
      <c r="AN60" s="333">
        <v>27398</v>
      </c>
      <c r="AO60" s="334">
        <v>69.5</v>
      </c>
      <c r="AP60" s="335">
        <v>22600</v>
      </c>
      <c r="AQ60" s="336">
        <v>1.8</v>
      </c>
      <c r="AR60" s="337">
        <v>67.7</v>
      </c>
    </row>
    <row r="61" spans="1:44" ht="13.2" x14ac:dyDescent="0.2">
      <c r="A61" s="259"/>
      <c r="AK61" s="315" t="s">
        <v>523</v>
      </c>
      <c r="AL61" s="338"/>
      <c r="AM61" s="324">
        <v>635168</v>
      </c>
      <c r="AN61" s="325">
        <v>30447</v>
      </c>
      <c r="AO61" s="326">
        <v>3.4</v>
      </c>
      <c r="AP61" s="327">
        <v>55076</v>
      </c>
      <c r="AQ61" s="339">
        <v>-6.9</v>
      </c>
      <c r="AR61" s="329">
        <v>10.3</v>
      </c>
    </row>
    <row r="62" spans="1:44" ht="13.2" x14ac:dyDescent="0.2">
      <c r="A62" s="259"/>
      <c r="AK62" s="330"/>
      <c r="AL62" s="331" t="s">
        <v>518</v>
      </c>
      <c r="AM62" s="332">
        <v>426538</v>
      </c>
      <c r="AN62" s="333">
        <v>20456</v>
      </c>
      <c r="AO62" s="334">
        <v>8.5</v>
      </c>
      <c r="AP62" s="335">
        <v>28763</v>
      </c>
      <c r="AQ62" s="336">
        <v>-9.9</v>
      </c>
      <c r="AR62" s="337">
        <v>18.399999999999999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3hA5S/L5QVSVcRoQ3EkxGxPvcUy+f8YbLqQfajpMfdBCxFaBcZfLpfLGU7ieCCAVIEsyyQqk+NDGMm+UgESrXA==" saltValue="Np/t5zWPTyMU8cxEw/8N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ci7qY0FLarnr8q1CNXDk2yevlHZKZq4BlJYZmG3HBjSkIep0qa7i3rwtXqqkfboV7/0w+i9B59LPmvW0GTPAwQ==" saltValue="wSDHu1PP2BtLY8ZWjZVgjg=="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G8LWWWFtnWmZULzFD6xGxIeDZLGKqn0+8xd3Ug8izMe82hrfBQcZIjs9oip5ZMkeXZmFOEYbS5kiFmS/HB2Ukw==" saltValue="c1imBqe4iuZqtRjMXpA2ZA=="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3" t="s">
        <v>3</v>
      </c>
      <c r="D47" s="1153"/>
      <c r="E47" s="1154"/>
      <c r="F47" s="11">
        <v>37.11</v>
      </c>
      <c r="G47" s="12">
        <v>33.04</v>
      </c>
      <c r="H47" s="12">
        <v>31.3</v>
      </c>
      <c r="I47" s="12">
        <v>29.39</v>
      </c>
      <c r="J47" s="13">
        <v>30.1</v>
      </c>
    </row>
    <row r="48" spans="2:10" ht="57.75" customHeight="1" x14ac:dyDescent="0.2">
      <c r="B48" s="14"/>
      <c r="C48" s="1155" t="s">
        <v>4</v>
      </c>
      <c r="D48" s="1155"/>
      <c r="E48" s="1156"/>
      <c r="F48" s="15">
        <v>6.34</v>
      </c>
      <c r="G48" s="16">
        <v>8.7200000000000006</v>
      </c>
      <c r="H48" s="16">
        <v>12.75</v>
      </c>
      <c r="I48" s="16">
        <v>7.72</v>
      </c>
      <c r="J48" s="17">
        <v>8.0399999999999991</v>
      </c>
    </row>
    <row r="49" spans="2:10" ht="57.75" customHeight="1" thickBot="1" x14ac:dyDescent="0.25">
      <c r="B49" s="18"/>
      <c r="C49" s="1157" t="s">
        <v>5</v>
      </c>
      <c r="D49" s="1157"/>
      <c r="E49" s="1158"/>
      <c r="F49" s="19" t="s">
        <v>530</v>
      </c>
      <c r="G49" s="20" t="s">
        <v>531</v>
      </c>
      <c r="H49" s="20" t="s">
        <v>532</v>
      </c>
      <c r="I49" s="20" t="s">
        <v>533</v>
      </c>
      <c r="J49" s="21">
        <v>0.77</v>
      </c>
    </row>
    <row r="50" spans="2:10" ht="13.2" x14ac:dyDescent="0.2"/>
  </sheetData>
  <sheetProtection algorithmName="SHA-512" hashValue="Dk6jX9QECVQk7KX30yNdaBRes5qw+6l0wf4+gR5UjkVwEldx6z4iNlGZxkACFzIBrvGqelV7tB7F1iSW6MDDoA==" saltValue="4jOfoQoQh7qBjPlSX5j7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河田 浩和</cp:lastModifiedBy>
  <cp:lastPrinted>2025-10-01T23:43:48Z</cp:lastPrinted>
  <dcterms:created xsi:type="dcterms:W3CDTF">2025-02-19T02:24:01Z</dcterms:created>
  <dcterms:modified xsi:type="dcterms:W3CDTF">2025-10-01T23:48:02Z</dcterms:modified>
  <cp:category/>
</cp:coreProperties>
</file>